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225" activeTab="7"/>
  </bookViews>
  <sheets>
    <sheet name="Šachy" sheetId="1" r:id="rId1"/>
    <sheet name="Holanďany" sheetId="2" r:id="rId2"/>
    <sheet name="Kamiony" sheetId="3" r:id="rId3"/>
    <sheet name="Scrabble" sheetId="4" r:id="rId4"/>
    <sheet name="Carcassone" sheetId="5" r:id="rId5"/>
    <sheet name="Výpočty" sheetId="6" r:id="rId6"/>
    <sheet name="Výpočty 2" sheetId="7" r:id="rId7"/>
    <sheet name="Celkem" sheetId="8" r:id="rId8"/>
  </sheets>
  <definedNames/>
  <calcPr fullCalcOnLoad="1"/>
</workbook>
</file>

<file path=xl/sharedStrings.xml><?xml version="1.0" encoding="utf-8"?>
<sst xmlns="http://schemas.openxmlformats.org/spreadsheetml/2006/main" count="615" uniqueCount="69">
  <si>
    <t>Jméno</t>
  </si>
  <si>
    <t>Datum</t>
  </si>
  <si>
    <t>Bodů</t>
  </si>
  <si>
    <t>Partií</t>
  </si>
  <si>
    <t>ZTB</t>
  </si>
  <si>
    <t>Tomáš</t>
  </si>
  <si>
    <t>Vašek</t>
  </si>
  <si>
    <t>Pavlík</t>
  </si>
  <si>
    <t>Luboš</t>
  </si>
  <si>
    <t>Říjen 2002 I</t>
  </si>
  <si>
    <t>Hanka</t>
  </si>
  <si>
    <t>Říjen 2002 II</t>
  </si>
  <si>
    <t>Říjen 2002 III</t>
  </si>
  <si>
    <t>Olda</t>
  </si>
  <si>
    <t>Šachy bodů</t>
  </si>
  <si>
    <t>Šachy partií</t>
  </si>
  <si>
    <t>Šachy ZTB</t>
  </si>
  <si>
    <t>Šachy počet turnajů</t>
  </si>
  <si>
    <t>Šachy procent bodů</t>
  </si>
  <si>
    <t>Šachy průměr ZTB</t>
  </si>
  <si>
    <t>Šachy</t>
  </si>
  <si>
    <t>Průměr ZTB</t>
  </si>
  <si>
    <t>Procent bodů</t>
  </si>
  <si>
    <t>1.</t>
  </si>
  <si>
    <t>2.</t>
  </si>
  <si>
    <t>3.</t>
  </si>
  <si>
    <t>4.</t>
  </si>
  <si>
    <t>5.</t>
  </si>
  <si>
    <t>6.</t>
  </si>
  <si>
    <t>Holanďany bodů</t>
  </si>
  <si>
    <t>Holanďany partií</t>
  </si>
  <si>
    <t>Holanďany ZTB</t>
  </si>
  <si>
    <t>Holanďany počet zápasů</t>
  </si>
  <si>
    <t>Holanďany procent bodů</t>
  </si>
  <si>
    <t>Holanďany průměr ZTB</t>
  </si>
  <si>
    <t>Kamiony HP</t>
  </si>
  <si>
    <t>Kamiony her</t>
  </si>
  <si>
    <t>Kamiony ZTB</t>
  </si>
  <si>
    <t>Kamiony průměr HP</t>
  </si>
  <si>
    <t>Kamiony průměr ZTB</t>
  </si>
  <si>
    <t>Scrabble bodů</t>
  </si>
  <si>
    <t>Scrabble her</t>
  </si>
  <si>
    <t>Scrabble ZTB</t>
  </si>
  <si>
    <t>Scrabble průměr bodů</t>
  </si>
  <si>
    <t>Scrabble průměr ZTB</t>
  </si>
  <si>
    <t>Carcassone bodů</t>
  </si>
  <si>
    <t>Carcassone her</t>
  </si>
  <si>
    <t>Carcassone ZTB</t>
  </si>
  <si>
    <t>Carcassone průměr bodů</t>
  </si>
  <si>
    <t>Carcassone průměr ZTB</t>
  </si>
  <si>
    <t>Holanďany</t>
  </si>
  <si>
    <t>Zápasů</t>
  </si>
  <si>
    <t>Kamiony</t>
  </si>
  <si>
    <t>Průměr bodů</t>
  </si>
  <si>
    <t>Her</t>
  </si>
  <si>
    <t>Průměr HP</t>
  </si>
  <si>
    <t>HP</t>
  </si>
  <si>
    <t>Scrabble</t>
  </si>
  <si>
    <t>Carcassone</t>
  </si>
  <si>
    <t>Turnajů</t>
  </si>
  <si>
    <t>Celkem</t>
  </si>
  <si>
    <t>Her (turnajů)</t>
  </si>
  <si>
    <t>6:2, 3:6</t>
  </si>
  <si>
    <t>10:8, 6:1</t>
  </si>
  <si>
    <t>Vysvětlivky:</t>
  </si>
  <si>
    <t>- hrací peníze ve hře Kamionem po Evropě</t>
  </si>
  <si>
    <t>- Zduch. Tour body (v každé hře poslední umístěný získá 1 bod, předposl. 2, atd.)</t>
  </si>
  <si>
    <t>Martin M.</t>
  </si>
  <si>
    <t>7.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</si>
</sst>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%"/>
    <numFmt numFmtId="166" formatCode="0.0"/>
  </numFmts>
  <fonts count="7">
    <font>
      <sz val="10"/>
      <name val="Courier New CE"/>
      <family val="0"/>
    </font>
    <font>
      <b/>
      <sz val="10"/>
      <name val="Courier New CE"/>
      <family val="0"/>
    </font>
    <font>
      <i/>
      <sz val="10"/>
      <name val="Courier New CE"/>
      <family val="0"/>
    </font>
    <font>
      <b/>
      <i/>
      <sz val="10"/>
      <name val="Courier New CE"/>
      <family val="0"/>
    </font>
    <font>
      <sz val="8"/>
      <name val="Arial CE"/>
      <family val="2"/>
    </font>
    <font>
      <b/>
      <sz val="8"/>
      <name val="Arial CE"/>
      <family val="0"/>
    </font>
    <font>
      <sz val="8"/>
      <name val="Courier New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workbookViewId="0" topLeftCell="A1">
      <selection activeCell="H77" sqref="H77"/>
    </sheetView>
  </sheetViews>
  <sheetFormatPr defaultColWidth="9.00390625" defaultRowHeight="12.75"/>
  <cols>
    <col min="1" max="1" width="5.00390625" style="1" customWidth="1"/>
    <col min="2" max="2" width="8.75390625" style="2" customWidth="1"/>
    <col min="3" max="3" width="4.25390625" style="1" customWidth="1"/>
    <col min="4" max="4" width="3.875" style="1" customWidth="1"/>
    <col min="5" max="5" width="3.75390625" style="1" customWidth="1"/>
    <col min="6" max="16384" width="9.00390625" style="1" customWidth="1"/>
  </cols>
  <sheetData>
    <row r="1" spans="1:5" ht="12" thickBo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</row>
    <row r="2" spans="1:5" ht="12" thickTop="1">
      <c r="A2" s="1" t="s">
        <v>5</v>
      </c>
      <c r="B2" s="2">
        <v>37477</v>
      </c>
      <c r="C2" s="1">
        <v>6</v>
      </c>
      <c r="D2" s="1">
        <v>8</v>
      </c>
      <c r="E2" s="1">
        <v>3</v>
      </c>
    </row>
    <row r="3" spans="1:5" ht="11.25">
      <c r="A3" s="1" t="s">
        <v>6</v>
      </c>
      <c r="B3" s="2">
        <v>37477</v>
      </c>
      <c r="C3" s="1">
        <v>4</v>
      </c>
      <c r="D3" s="1">
        <v>8</v>
      </c>
      <c r="E3" s="1">
        <v>2</v>
      </c>
    </row>
    <row r="4" spans="1:5" ht="12" thickBot="1">
      <c r="A4" s="6" t="s">
        <v>7</v>
      </c>
      <c r="B4" s="7">
        <v>37477</v>
      </c>
      <c r="C4" s="6">
        <v>1.5</v>
      </c>
      <c r="D4" s="6">
        <v>8</v>
      </c>
      <c r="E4" s="6">
        <v>1</v>
      </c>
    </row>
    <row r="5" spans="1:5" ht="11.25">
      <c r="A5" s="1" t="s">
        <v>6</v>
      </c>
      <c r="B5" s="2">
        <v>37478</v>
      </c>
      <c r="C5" s="1">
        <v>5</v>
      </c>
      <c r="D5" s="1">
        <v>6</v>
      </c>
      <c r="E5" s="1">
        <v>4</v>
      </c>
    </row>
    <row r="6" spans="1:5" ht="11.25">
      <c r="A6" s="1" t="s">
        <v>5</v>
      </c>
      <c r="B6" s="2">
        <v>37478</v>
      </c>
      <c r="C6" s="1">
        <v>3</v>
      </c>
      <c r="D6" s="1">
        <v>6</v>
      </c>
      <c r="E6" s="1">
        <v>3</v>
      </c>
    </row>
    <row r="7" spans="1:5" ht="11.25">
      <c r="A7" s="1" t="s">
        <v>8</v>
      </c>
      <c r="B7" s="2">
        <v>37478</v>
      </c>
      <c r="C7" s="1">
        <v>2.5</v>
      </c>
      <c r="D7" s="1">
        <v>6</v>
      </c>
      <c r="E7" s="1">
        <v>2</v>
      </c>
    </row>
    <row r="8" spans="1:5" ht="12" thickBot="1">
      <c r="A8" s="6" t="s">
        <v>7</v>
      </c>
      <c r="B8" s="7">
        <v>37478</v>
      </c>
      <c r="C8" s="6">
        <v>1.5</v>
      </c>
      <c r="D8" s="6">
        <v>6</v>
      </c>
      <c r="E8" s="6">
        <v>1</v>
      </c>
    </row>
    <row r="9" spans="1:5" ht="11.25">
      <c r="A9" s="1" t="s">
        <v>5</v>
      </c>
      <c r="B9" s="2">
        <v>37479</v>
      </c>
      <c r="C9" s="1">
        <v>4</v>
      </c>
      <c r="D9" s="1">
        <v>6</v>
      </c>
      <c r="E9" s="1">
        <v>4</v>
      </c>
    </row>
    <row r="10" spans="1:5" ht="11.25">
      <c r="A10" s="1" t="s">
        <v>6</v>
      </c>
      <c r="B10" s="2">
        <v>37479</v>
      </c>
      <c r="C10" s="1">
        <v>3.5</v>
      </c>
      <c r="D10" s="1">
        <v>6</v>
      </c>
      <c r="E10" s="1">
        <v>3</v>
      </c>
    </row>
    <row r="11" spans="1:5" ht="11.25">
      <c r="A11" s="1" t="s">
        <v>8</v>
      </c>
      <c r="B11" s="2">
        <v>37479</v>
      </c>
      <c r="C11" s="1">
        <v>3</v>
      </c>
      <c r="D11" s="1">
        <v>6</v>
      </c>
      <c r="E11" s="1">
        <v>2</v>
      </c>
    </row>
    <row r="12" spans="1:5" ht="12" thickBot="1">
      <c r="A12" s="6" t="s">
        <v>7</v>
      </c>
      <c r="B12" s="7">
        <v>37479</v>
      </c>
      <c r="C12" s="6">
        <v>1.5</v>
      </c>
      <c r="D12" s="6">
        <v>6</v>
      </c>
      <c r="E12" s="6">
        <v>1</v>
      </c>
    </row>
    <row r="13" spans="1:5" ht="11.25">
      <c r="A13" s="1" t="s">
        <v>5</v>
      </c>
      <c r="B13" s="2" t="s">
        <v>9</v>
      </c>
      <c r="C13" s="1">
        <v>4.5</v>
      </c>
      <c r="D13" s="1">
        <v>6</v>
      </c>
      <c r="E13" s="1">
        <v>4</v>
      </c>
    </row>
    <row r="14" spans="1:5" ht="11.25">
      <c r="A14" s="1" t="s">
        <v>10</v>
      </c>
      <c r="B14" s="2" t="s">
        <v>9</v>
      </c>
      <c r="C14" s="1">
        <v>3</v>
      </c>
      <c r="D14" s="1">
        <v>6</v>
      </c>
      <c r="E14" s="1">
        <v>2.5</v>
      </c>
    </row>
    <row r="15" spans="1:5" ht="11.25">
      <c r="A15" s="1" t="s">
        <v>6</v>
      </c>
      <c r="B15" s="2" t="s">
        <v>9</v>
      </c>
      <c r="C15" s="1">
        <v>3</v>
      </c>
      <c r="D15" s="1">
        <v>6</v>
      </c>
      <c r="E15" s="1">
        <v>2.5</v>
      </c>
    </row>
    <row r="16" spans="1:5" ht="12" thickBot="1">
      <c r="A16" s="6" t="s">
        <v>7</v>
      </c>
      <c r="B16" s="7" t="s">
        <v>9</v>
      </c>
      <c r="C16" s="6">
        <v>1.5</v>
      </c>
      <c r="D16" s="6">
        <v>6</v>
      </c>
      <c r="E16" s="6">
        <v>1</v>
      </c>
    </row>
    <row r="17" spans="1:5" ht="11.25">
      <c r="A17" s="1" t="s">
        <v>5</v>
      </c>
      <c r="B17" s="2" t="s">
        <v>11</v>
      </c>
      <c r="C17" s="1">
        <v>4</v>
      </c>
      <c r="D17" s="1">
        <v>6</v>
      </c>
      <c r="E17" s="1">
        <v>4</v>
      </c>
    </row>
    <row r="18" spans="1:5" ht="11.25">
      <c r="A18" s="1" t="s">
        <v>6</v>
      </c>
      <c r="B18" s="2" t="s">
        <v>11</v>
      </c>
      <c r="C18" s="1">
        <v>4</v>
      </c>
      <c r="D18" s="1">
        <v>6</v>
      </c>
      <c r="E18" s="1">
        <v>3</v>
      </c>
    </row>
    <row r="19" spans="1:5" ht="11.25">
      <c r="A19" s="1" t="s">
        <v>7</v>
      </c>
      <c r="B19" s="2" t="s">
        <v>11</v>
      </c>
      <c r="C19" s="1">
        <v>3</v>
      </c>
      <c r="D19" s="1">
        <v>6</v>
      </c>
      <c r="E19" s="1">
        <v>2</v>
      </c>
    </row>
    <row r="20" spans="1:5" ht="12" thickBot="1">
      <c r="A20" s="6" t="s">
        <v>10</v>
      </c>
      <c r="B20" s="7" t="s">
        <v>11</v>
      </c>
      <c r="C20" s="6">
        <v>1</v>
      </c>
      <c r="D20" s="6">
        <v>6</v>
      </c>
      <c r="E20" s="6">
        <v>1</v>
      </c>
    </row>
    <row r="21" spans="1:5" ht="11.25">
      <c r="A21" s="1" t="s">
        <v>5</v>
      </c>
      <c r="B21" s="2" t="s">
        <v>12</v>
      </c>
      <c r="C21" s="1">
        <v>5.5</v>
      </c>
      <c r="D21" s="1">
        <v>6</v>
      </c>
      <c r="E21" s="1">
        <v>4</v>
      </c>
    </row>
    <row r="22" spans="1:5" ht="11.25">
      <c r="A22" s="1" t="s">
        <v>6</v>
      </c>
      <c r="B22" s="2" t="s">
        <v>12</v>
      </c>
      <c r="C22" s="1">
        <v>3</v>
      </c>
      <c r="D22" s="1">
        <v>6</v>
      </c>
      <c r="E22" s="1">
        <v>3</v>
      </c>
    </row>
    <row r="23" spans="1:5" ht="11.25">
      <c r="A23" s="1" t="s">
        <v>10</v>
      </c>
      <c r="B23" s="2" t="s">
        <v>12</v>
      </c>
      <c r="C23" s="1">
        <v>2.5</v>
      </c>
      <c r="D23" s="1">
        <v>6</v>
      </c>
      <c r="E23" s="1">
        <v>2</v>
      </c>
    </row>
    <row r="24" spans="1:5" ht="12" thickBot="1">
      <c r="A24" s="6" t="s">
        <v>7</v>
      </c>
      <c r="B24" s="7" t="s">
        <v>12</v>
      </c>
      <c r="C24" s="6">
        <v>1</v>
      </c>
      <c r="D24" s="6">
        <v>6</v>
      </c>
      <c r="E24" s="6">
        <v>1</v>
      </c>
    </row>
    <row r="25" spans="1:5" ht="11.25">
      <c r="A25" s="1" t="s">
        <v>5</v>
      </c>
      <c r="B25" s="2">
        <v>37729</v>
      </c>
      <c r="C25" s="1">
        <v>6</v>
      </c>
      <c r="D25" s="1">
        <v>6</v>
      </c>
      <c r="E25" s="1">
        <v>4</v>
      </c>
    </row>
    <row r="26" spans="1:5" ht="11.25">
      <c r="A26" s="1" t="s">
        <v>10</v>
      </c>
      <c r="B26" s="2">
        <v>37729</v>
      </c>
      <c r="C26" s="1">
        <v>3</v>
      </c>
      <c r="D26" s="1">
        <v>6</v>
      </c>
      <c r="E26" s="1">
        <v>3</v>
      </c>
    </row>
    <row r="27" spans="1:5" ht="11.25">
      <c r="A27" s="1" t="s">
        <v>6</v>
      </c>
      <c r="B27" s="2">
        <v>37729</v>
      </c>
      <c r="C27" s="1">
        <v>1.5</v>
      </c>
      <c r="D27" s="1">
        <v>6</v>
      </c>
      <c r="E27" s="1">
        <v>2</v>
      </c>
    </row>
    <row r="28" spans="1:5" ht="12" thickBot="1">
      <c r="A28" s="6" t="s">
        <v>7</v>
      </c>
      <c r="B28" s="7">
        <v>37729</v>
      </c>
      <c r="C28" s="6">
        <v>1.5</v>
      </c>
      <c r="D28" s="6">
        <v>6</v>
      </c>
      <c r="E28" s="6">
        <v>1</v>
      </c>
    </row>
    <row r="29" spans="1:5" ht="11.25">
      <c r="A29" s="1" t="s">
        <v>6</v>
      </c>
      <c r="B29" s="2">
        <v>37732</v>
      </c>
      <c r="C29" s="1">
        <v>4.5</v>
      </c>
      <c r="D29" s="1">
        <v>6</v>
      </c>
      <c r="E29" s="1">
        <v>4</v>
      </c>
    </row>
    <row r="30" spans="1:5" ht="11.25">
      <c r="A30" s="1" t="s">
        <v>5</v>
      </c>
      <c r="B30" s="2">
        <v>37732</v>
      </c>
      <c r="C30" s="1">
        <v>3</v>
      </c>
      <c r="D30" s="1">
        <v>6</v>
      </c>
      <c r="E30" s="1">
        <v>3</v>
      </c>
    </row>
    <row r="31" spans="1:5" ht="11.25">
      <c r="A31" s="1" t="s">
        <v>10</v>
      </c>
      <c r="B31" s="2">
        <v>37732</v>
      </c>
      <c r="C31" s="1">
        <v>2.5</v>
      </c>
      <c r="D31" s="1">
        <v>6</v>
      </c>
      <c r="E31" s="1">
        <v>2</v>
      </c>
    </row>
    <row r="32" spans="1:5" ht="12" thickBot="1">
      <c r="A32" s="6" t="s">
        <v>7</v>
      </c>
      <c r="B32" s="7">
        <v>37732</v>
      </c>
      <c r="C32" s="6">
        <v>2</v>
      </c>
      <c r="D32" s="6">
        <v>6</v>
      </c>
      <c r="E32" s="6">
        <v>1</v>
      </c>
    </row>
    <row r="33" spans="1:5" ht="11.25">
      <c r="A33" s="1" t="s">
        <v>5</v>
      </c>
      <c r="B33" s="2">
        <v>37785</v>
      </c>
      <c r="C33" s="1">
        <v>5.5</v>
      </c>
      <c r="D33" s="1">
        <v>6</v>
      </c>
      <c r="E33" s="1">
        <v>4</v>
      </c>
    </row>
    <row r="34" spans="1:5" ht="11.25">
      <c r="A34" s="1" t="s">
        <v>13</v>
      </c>
      <c r="B34" s="2">
        <v>37785</v>
      </c>
      <c r="C34" s="1">
        <v>3.5</v>
      </c>
      <c r="D34" s="1">
        <v>6</v>
      </c>
      <c r="E34" s="1">
        <v>3</v>
      </c>
    </row>
    <row r="35" spans="1:5" ht="11.25">
      <c r="A35" s="1" t="s">
        <v>10</v>
      </c>
      <c r="B35" s="2">
        <v>37785</v>
      </c>
      <c r="C35" s="1">
        <v>2</v>
      </c>
      <c r="D35" s="1">
        <v>6</v>
      </c>
      <c r="E35" s="1">
        <v>2</v>
      </c>
    </row>
    <row r="36" spans="1:5" ht="12" thickBot="1">
      <c r="A36" s="6" t="s">
        <v>7</v>
      </c>
      <c r="B36" s="7">
        <v>37785</v>
      </c>
      <c r="C36" s="6">
        <v>1</v>
      </c>
      <c r="D36" s="6">
        <v>6</v>
      </c>
      <c r="E36" s="6">
        <v>1</v>
      </c>
    </row>
    <row r="37" spans="1:5" ht="11.25">
      <c r="A37" s="1" t="s">
        <v>10</v>
      </c>
      <c r="B37" s="2">
        <v>37787</v>
      </c>
      <c r="C37" s="1">
        <v>4</v>
      </c>
      <c r="D37" s="1">
        <v>6</v>
      </c>
      <c r="E37" s="1">
        <v>4</v>
      </c>
    </row>
    <row r="38" spans="1:5" ht="11.25">
      <c r="A38" s="1" t="s">
        <v>7</v>
      </c>
      <c r="B38" s="2">
        <v>37787</v>
      </c>
      <c r="C38" s="1">
        <v>3.5</v>
      </c>
      <c r="D38" s="1">
        <v>6</v>
      </c>
      <c r="E38" s="1">
        <v>3</v>
      </c>
    </row>
    <row r="39" spans="1:5" ht="11.25">
      <c r="A39" s="1" t="s">
        <v>5</v>
      </c>
      <c r="B39" s="2">
        <v>37787</v>
      </c>
      <c r="C39" s="1">
        <v>3</v>
      </c>
      <c r="D39" s="1">
        <v>6</v>
      </c>
      <c r="E39" s="1">
        <v>2</v>
      </c>
    </row>
    <row r="40" spans="1:5" ht="12" thickBot="1">
      <c r="A40" s="6" t="s">
        <v>13</v>
      </c>
      <c r="B40" s="7">
        <v>37787</v>
      </c>
      <c r="C40" s="6">
        <v>1.5</v>
      </c>
      <c r="D40" s="6">
        <v>6</v>
      </c>
      <c r="E40" s="6">
        <v>1</v>
      </c>
    </row>
    <row r="41" spans="1:5" ht="11.25">
      <c r="A41" s="1" t="s">
        <v>5</v>
      </c>
      <c r="B41" s="2">
        <v>37834</v>
      </c>
      <c r="C41" s="1">
        <v>4.5</v>
      </c>
      <c r="D41" s="1">
        <v>6</v>
      </c>
      <c r="E41" s="1">
        <v>4</v>
      </c>
    </row>
    <row r="42" spans="1:5" ht="11.25">
      <c r="A42" s="1" t="s">
        <v>8</v>
      </c>
      <c r="B42" s="2">
        <v>37834</v>
      </c>
      <c r="C42" s="1">
        <v>4.5</v>
      </c>
      <c r="D42" s="1">
        <v>6</v>
      </c>
      <c r="E42" s="1">
        <v>3</v>
      </c>
    </row>
    <row r="43" spans="1:5" ht="11.25">
      <c r="A43" s="1" t="s">
        <v>7</v>
      </c>
      <c r="B43" s="2">
        <v>37834</v>
      </c>
      <c r="C43" s="1">
        <v>2</v>
      </c>
      <c r="D43" s="1">
        <v>6</v>
      </c>
      <c r="E43" s="1">
        <v>2</v>
      </c>
    </row>
    <row r="44" spans="1:5" ht="12" thickBot="1">
      <c r="A44" s="6" t="s">
        <v>10</v>
      </c>
      <c r="B44" s="7">
        <v>37834</v>
      </c>
      <c r="C44" s="6">
        <v>1</v>
      </c>
      <c r="D44" s="6">
        <v>6</v>
      </c>
      <c r="E44" s="6">
        <v>1</v>
      </c>
    </row>
    <row r="45" spans="1:5" ht="11.25">
      <c r="A45" s="1" t="s">
        <v>5</v>
      </c>
      <c r="B45" s="2">
        <v>37920</v>
      </c>
      <c r="C45" s="1">
        <v>3.5</v>
      </c>
      <c r="D45" s="1">
        <v>4</v>
      </c>
      <c r="E45" s="1">
        <v>3</v>
      </c>
    </row>
    <row r="46" spans="1:5" ht="11.25">
      <c r="A46" s="1" t="s">
        <v>13</v>
      </c>
      <c r="B46" s="2">
        <v>37920</v>
      </c>
      <c r="C46" s="1">
        <v>1.5</v>
      </c>
      <c r="D46" s="1">
        <v>4</v>
      </c>
      <c r="E46" s="1">
        <v>2</v>
      </c>
    </row>
    <row r="47" spans="1:5" ht="12" thickBot="1">
      <c r="A47" s="6" t="s">
        <v>10</v>
      </c>
      <c r="B47" s="7">
        <v>37920</v>
      </c>
      <c r="C47" s="6">
        <v>1</v>
      </c>
      <c r="D47" s="6">
        <v>4</v>
      </c>
      <c r="E47" s="6">
        <v>1</v>
      </c>
    </row>
    <row r="48" spans="1:5" ht="11.25">
      <c r="A48" s="1" t="s">
        <v>6</v>
      </c>
      <c r="B48" s="2">
        <v>37968</v>
      </c>
      <c r="C48" s="1">
        <v>4.5</v>
      </c>
      <c r="D48" s="1">
        <v>6</v>
      </c>
      <c r="E48" s="1">
        <v>4</v>
      </c>
    </row>
    <row r="49" spans="1:5" ht="11.25">
      <c r="A49" s="1" t="s">
        <v>13</v>
      </c>
      <c r="B49" s="2">
        <v>37968</v>
      </c>
      <c r="C49" s="1">
        <v>3.5</v>
      </c>
      <c r="D49" s="1">
        <v>6</v>
      </c>
      <c r="E49" s="1">
        <v>3</v>
      </c>
    </row>
    <row r="50" spans="1:5" ht="11.25">
      <c r="A50" s="1" t="s">
        <v>5</v>
      </c>
      <c r="B50" s="2">
        <v>37968</v>
      </c>
      <c r="C50" s="1">
        <v>2</v>
      </c>
      <c r="D50" s="1">
        <v>6</v>
      </c>
      <c r="E50" s="1">
        <v>1.5</v>
      </c>
    </row>
    <row r="51" spans="1:5" ht="12" thickBot="1">
      <c r="A51" s="6" t="s">
        <v>7</v>
      </c>
      <c r="B51" s="7">
        <v>37968</v>
      </c>
      <c r="C51" s="6">
        <v>2</v>
      </c>
      <c r="D51" s="6">
        <v>6</v>
      </c>
      <c r="E51" s="6">
        <v>1.5</v>
      </c>
    </row>
    <row r="52" spans="1:5" ht="11.25">
      <c r="A52" s="1" t="s">
        <v>5</v>
      </c>
      <c r="B52" s="2">
        <v>37969</v>
      </c>
      <c r="C52" s="1">
        <v>3.5</v>
      </c>
      <c r="D52" s="1">
        <v>6</v>
      </c>
      <c r="E52" s="1">
        <v>4</v>
      </c>
    </row>
    <row r="53" spans="1:5" ht="11.25">
      <c r="A53" s="1" t="s">
        <v>7</v>
      </c>
      <c r="B53" s="2">
        <v>37969</v>
      </c>
      <c r="C53" s="1">
        <v>3.5</v>
      </c>
      <c r="D53" s="1">
        <v>6</v>
      </c>
      <c r="E53" s="1">
        <v>3</v>
      </c>
    </row>
    <row r="54" spans="1:5" ht="11.25">
      <c r="A54" s="1" t="s">
        <v>13</v>
      </c>
      <c r="B54" s="2">
        <v>37969</v>
      </c>
      <c r="C54" s="1">
        <v>3</v>
      </c>
      <c r="D54" s="1">
        <v>6</v>
      </c>
      <c r="E54" s="1">
        <v>2</v>
      </c>
    </row>
    <row r="55" spans="1:5" ht="12" thickBot="1">
      <c r="A55" s="6" t="s">
        <v>6</v>
      </c>
      <c r="B55" s="7">
        <v>37969</v>
      </c>
      <c r="C55" s="6">
        <v>2</v>
      </c>
      <c r="D55" s="6">
        <v>6</v>
      </c>
      <c r="E55" s="6">
        <v>1</v>
      </c>
    </row>
    <row r="56" spans="1:5" ht="11.25">
      <c r="A56" s="1" t="s">
        <v>6</v>
      </c>
      <c r="B56" s="2">
        <v>38072</v>
      </c>
      <c r="C56" s="1">
        <v>4</v>
      </c>
      <c r="D56" s="1">
        <v>6</v>
      </c>
      <c r="E56" s="1">
        <v>4</v>
      </c>
    </row>
    <row r="57" spans="1:5" ht="11.25">
      <c r="A57" s="1" t="s">
        <v>10</v>
      </c>
      <c r="B57" s="2">
        <v>38072</v>
      </c>
      <c r="C57" s="1">
        <v>3.5</v>
      </c>
      <c r="D57" s="1">
        <v>6</v>
      </c>
      <c r="E57" s="1">
        <v>3</v>
      </c>
    </row>
    <row r="58" spans="1:5" ht="11.25">
      <c r="A58" s="1" t="s">
        <v>5</v>
      </c>
      <c r="B58" s="2">
        <v>38072</v>
      </c>
      <c r="C58" s="1">
        <v>3</v>
      </c>
      <c r="D58" s="1">
        <v>6</v>
      </c>
      <c r="E58" s="1">
        <v>2</v>
      </c>
    </row>
    <row r="59" spans="1:5" ht="12" thickBot="1">
      <c r="A59" s="6" t="s">
        <v>13</v>
      </c>
      <c r="B59" s="7">
        <v>38072</v>
      </c>
      <c r="C59" s="6">
        <v>1.5</v>
      </c>
      <c r="D59" s="6">
        <v>6</v>
      </c>
      <c r="E59" s="6">
        <v>1</v>
      </c>
    </row>
    <row r="60" spans="1:5" ht="11.25">
      <c r="A60" s="1" t="s">
        <v>5</v>
      </c>
      <c r="B60" s="2">
        <v>38074</v>
      </c>
      <c r="C60" s="1">
        <v>4</v>
      </c>
      <c r="D60" s="1">
        <v>6</v>
      </c>
      <c r="E60" s="1">
        <v>4</v>
      </c>
    </row>
    <row r="61" spans="1:5" ht="11.25">
      <c r="A61" s="1" t="s">
        <v>10</v>
      </c>
      <c r="B61" s="2">
        <v>38074</v>
      </c>
      <c r="C61" s="1">
        <v>3</v>
      </c>
      <c r="D61" s="1">
        <v>6</v>
      </c>
      <c r="E61" s="1">
        <v>2.5</v>
      </c>
    </row>
    <row r="62" spans="1:5" ht="11.25">
      <c r="A62" s="1" t="s">
        <v>13</v>
      </c>
      <c r="B62" s="2">
        <v>38074</v>
      </c>
      <c r="C62" s="1">
        <v>3</v>
      </c>
      <c r="D62" s="1">
        <v>6</v>
      </c>
      <c r="E62" s="1">
        <v>2.5</v>
      </c>
    </row>
    <row r="63" spans="1:5" ht="12" thickBot="1">
      <c r="A63" s="6" t="s">
        <v>6</v>
      </c>
      <c r="B63" s="7">
        <v>38074</v>
      </c>
      <c r="C63" s="6">
        <v>2</v>
      </c>
      <c r="D63" s="6">
        <v>6</v>
      </c>
      <c r="E63" s="6">
        <v>1</v>
      </c>
    </row>
    <row r="64" spans="1:5" ht="11.25">
      <c r="A64" s="1" t="s">
        <v>6</v>
      </c>
      <c r="B64" s="2">
        <v>38143</v>
      </c>
      <c r="C64" s="1">
        <v>3.5</v>
      </c>
      <c r="D64" s="1">
        <v>6</v>
      </c>
      <c r="E64" s="1">
        <v>4</v>
      </c>
    </row>
    <row r="65" spans="1:5" ht="11.25">
      <c r="A65" s="1" t="s">
        <v>10</v>
      </c>
      <c r="B65" s="2">
        <v>38143</v>
      </c>
      <c r="C65" s="1">
        <v>3</v>
      </c>
      <c r="D65" s="1">
        <v>6</v>
      </c>
      <c r="E65" s="1">
        <v>3</v>
      </c>
    </row>
    <row r="66" spans="1:5" ht="11.25">
      <c r="A66" s="1" t="s">
        <v>5</v>
      </c>
      <c r="B66" s="2">
        <v>38143</v>
      </c>
      <c r="C66" s="1">
        <v>3</v>
      </c>
      <c r="D66" s="1">
        <v>6</v>
      </c>
      <c r="E66" s="1">
        <v>2</v>
      </c>
    </row>
    <row r="67" spans="1:5" ht="12" thickBot="1">
      <c r="A67" s="6" t="s">
        <v>13</v>
      </c>
      <c r="B67" s="7">
        <v>38143</v>
      </c>
      <c r="C67" s="6">
        <v>2.5</v>
      </c>
      <c r="D67" s="6">
        <v>6</v>
      </c>
      <c r="E67" s="6">
        <v>1</v>
      </c>
    </row>
    <row r="68" spans="1:5" ht="11.25">
      <c r="A68" s="1" t="s">
        <v>5</v>
      </c>
      <c r="B68" s="2">
        <v>38156</v>
      </c>
      <c r="C68" s="1">
        <v>4</v>
      </c>
      <c r="D68" s="1">
        <v>4</v>
      </c>
      <c r="E68" s="1">
        <v>3</v>
      </c>
    </row>
    <row r="69" spans="1:5" ht="11.25">
      <c r="A69" s="1" t="s">
        <v>7</v>
      </c>
      <c r="B69" s="2">
        <v>38156</v>
      </c>
      <c r="C69" s="1">
        <v>1</v>
      </c>
      <c r="D69" s="1">
        <v>4</v>
      </c>
      <c r="E69" s="1">
        <v>1.5</v>
      </c>
    </row>
    <row r="70" spans="1:5" ht="12" thickBot="1">
      <c r="A70" s="6" t="s">
        <v>13</v>
      </c>
      <c r="B70" s="7">
        <v>38156</v>
      </c>
      <c r="C70" s="6">
        <v>1</v>
      </c>
      <c r="D70" s="6">
        <v>4</v>
      </c>
      <c r="E70" s="6">
        <v>1.5</v>
      </c>
    </row>
    <row r="71" spans="1:5" ht="11.25">
      <c r="A71" s="1" t="s">
        <v>5</v>
      </c>
      <c r="B71" s="2">
        <v>38157</v>
      </c>
      <c r="C71" s="1">
        <v>3</v>
      </c>
      <c r="D71" s="1">
        <v>4</v>
      </c>
      <c r="E71" s="1">
        <v>3</v>
      </c>
    </row>
    <row r="72" spans="1:5" ht="11.25">
      <c r="A72" s="1" t="s">
        <v>13</v>
      </c>
      <c r="B72" s="2">
        <v>38157</v>
      </c>
      <c r="C72" s="1">
        <v>2.5</v>
      </c>
      <c r="D72" s="1">
        <v>4</v>
      </c>
      <c r="E72" s="1">
        <v>2</v>
      </c>
    </row>
    <row r="73" spans="1:5" ht="12" thickBot="1">
      <c r="A73" s="6" t="s">
        <v>7</v>
      </c>
      <c r="B73" s="7">
        <v>38157</v>
      </c>
      <c r="C73" s="6">
        <v>0.5</v>
      </c>
      <c r="D73" s="6">
        <v>4</v>
      </c>
      <c r="E73" s="6">
        <v>1</v>
      </c>
    </row>
    <row r="74" spans="1:5" ht="11.25">
      <c r="A74" s="1" t="s">
        <v>5</v>
      </c>
      <c r="B74" s="2">
        <v>38158</v>
      </c>
      <c r="C74" s="1">
        <v>3</v>
      </c>
      <c r="D74" s="1">
        <v>4</v>
      </c>
      <c r="E74" s="1">
        <v>2.5</v>
      </c>
    </row>
    <row r="75" spans="1:5" ht="11.25">
      <c r="A75" s="1" t="s">
        <v>13</v>
      </c>
      <c r="B75" s="2">
        <v>38158</v>
      </c>
      <c r="C75" s="1">
        <v>3</v>
      </c>
      <c r="D75" s="1">
        <v>4</v>
      </c>
      <c r="E75" s="1">
        <v>2.5</v>
      </c>
    </row>
    <row r="76" spans="1:5" ht="12" thickBot="1">
      <c r="A76" s="6" t="s">
        <v>7</v>
      </c>
      <c r="B76" s="7">
        <v>38158</v>
      </c>
      <c r="C76" s="6">
        <v>0</v>
      </c>
      <c r="D76" s="6">
        <v>4</v>
      </c>
      <c r="E76" s="6">
        <v>1</v>
      </c>
    </row>
    <row r="77" spans="1:5" ht="11.25">
      <c r="A77" s="1" t="s">
        <v>5</v>
      </c>
      <c r="B77" s="2">
        <v>38219</v>
      </c>
      <c r="C77" s="1">
        <v>4</v>
      </c>
      <c r="D77" s="1">
        <v>6</v>
      </c>
      <c r="E77" s="1">
        <v>4</v>
      </c>
    </row>
    <row r="78" spans="1:5" ht="11.25">
      <c r="A78" s="1" t="s">
        <v>6</v>
      </c>
      <c r="B78" s="2">
        <v>38219</v>
      </c>
      <c r="C78" s="1">
        <v>3.5</v>
      </c>
      <c r="D78" s="1">
        <v>6</v>
      </c>
      <c r="E78" s="1">
        <v>3</v>
      </c>
    </row>
    <row r="79" spans="1:5" ht="11.25">
      <c r="A79" s="1" t="s">
        <v>13</v>
      </c>
      <c r="B79" s="2">
        <v>38219</v>
      </c>
      <c r="C79" s="1">
        <v>3</v>
      </c>
      <c r="D79" s="1">
        <v>6</v>
      </c>
      <c r="E79" s="1">
        <v>2</v>
      </c>
    </row>
    <row r="80" spans="1:5" ht="12" thickBot="1">
      <c r="A80" s="6" t="s">
        <v>7</v>
      </c>
      <c r="B80" s="7">
        <v>38219</v>
      </c>
      <c r="C80" s="6">
        <v>1.5</v>
      </c>
      <c r="D80" s="6">
        <v>6</v>
      </c>
      <c r="E80" s="6">
        <v>1</v>
      </c>
    </row>
    <row r="81" spans="1:5" ht="11.25">
      <c r="A81" s="1" t="s">
        <v>5</v>
      </c>
      <c r="B81" s="2">
        <v>38220</v>
      </c>
      <c r="C81" s="1">
        <v>4</v>
      </c>
      <c r="D81" s="1">
        <v>6</v>
      </c>
      <c r="E81" s="1">
        <v>1</v>
      </c>
    </row>
    <row r="82" spans="1:5" ht="11.25">
      <c r="A82" s="1" t="s">
        <v>6</v>
      </c>
      <c r="B82" s="2">
        <v>38220</v>
      </c>
      <c r="C82" s="1">
        <v>3</v>
      </c>
      <c r="D82" s="1">
        <v>6</v>
      </c>
      <c r="E82" s="1">
        <v>3</v>
      </c>
    </row>
    <row r="83" spans="1:5" ht="11.25">
      <c r="A83" s="1" t="s">
        <v>13</v>
      </c>
      <c r="B83" s="2">
        <v>38220</v>
      </c>
      <c r="C83" s="1">
        <v>3</v>
      </c>
      <c r="D83" s="1">
        <v>6</v>
      </c>
      <c r="E83" s="1">
        <v>2</v>
      </c>
    </row>
    <row r="84" spans="1:5" ht="12" thickBot="1">
      <c r="A84" s="6" t="s">
        <v>7</v>
      </c>
      <c r="B84" s="7">
        <v>38220</v>
      </c>
      <c r="C84" s="6">
        <v>2</v>
      </c>
      <c r="D84" s="6">
        <v>6</v>
      </c>
      <c r="E84" s="6">
        <v>1</v>
      </c>
    </row>
    <row r="85" spans="1:5" ht="11.25">
      <c r="A85" s="1" t="s">
        <v>13</v>
      </c>
      <c r="B85" s="2">
        <v>38221</v>
      </c>
      <c r="C85" s="1">
        <v>4.5</v>
      </c>
      <c r="D85" s="1">
        <v>6</v>
      </c>
      <c r="E85" s="1">
        <v>4</v>
      </c>
    </row>
    <row r="86" spans="1:5" ht="11.25">
      <c r="A86" s="1" t="s">
        <v>5</v>
      </c>
      <c r="B86" s="2">
        <v>38221</v>
      </c>
      <c r="C86" s="1">
        <v>3</v>
      </c>
      <c r="D86" s="1">
        <v>6</v>
      </c>
      <c r="E86" s="1">
        <v>3</v>
      </c>
    </row>
    <row r="87" spans="1:5" ht="11.25">
      <c r="A87" s="1" t="s">
        <v>6</v>
      </c>
      <c r="B87" s="2">
        <v>38221</v>
      </c>
      <c r="C87" s="1">
        <v>2.5</v>
      </c>
      <c r="D87" s="1">
        <v>6</v>
      </c>
      <c r="E87" s="1">
        <v>2</v>
      </c>
    </row>
    <row r="88" spans="1:5" ht="12" thickBot="1">
      <c r="A88" s="6" t="s">
        <v>7</v>
      </c>
      <c r="B88" s="7">
        <v>38221</v>
      </c>
      <c r="C88" s="6">
        <v>2</v>
      </c>
      <c r="D88" s="6">
        <v>6</v>
      </c>
      <c r="E88" s="6">
        <v>1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G46" sqref="G46"/>
    </sheetView>
  </sheetViews>
  <sheetFormatPr defaultColWidth="9.00390625" defaultRowHeight="12.75"/>
  <cols>
    <col min="1" max="1" width="5.00390625" style="1" customWidth="1"/>
    <col min="2" max="2" width="8.75390625" style="2" customWidth="1"/>
    <col min="3" max="3" width="4.25390625" style="1" customWidth="1"/>
    <col min="4" max="4" width="3.875" style="1" customWidth="1"/>
    <col min="5" max="5" width="3.75390625" style="1" customWidth="1"/>
    <col min="6" max="6" width="9.00390625" style="1" customWidth="1"/>
    <col min="7" max="7" width="9.00390625" style="20" customWidth="1"/>
    <col min="8" max="16384" width="9.00390625" style="1" customWidth="1"/>
  </cols>
  <sheetData>
    <row r="1" spans="1:5" ht="12" thickBot="1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</row>
    <row r="2" spans="1:5" ht="12" thickTop="1">
      <c r="A2" s="12" t="s">
        <v>7</v>
      </c>
      <c r="B2" s="13">
        <v>37477</v>
      </c>
      <c r="C2" s="12">
        <v>12</v>
      </c>
      <c r="D2" s="12">
        <v>17</v>
      </c>
      <c r="E2" s="12">
        <v>3.5</v>
      </c>
    </row>
    <row r="3" spans="1:5" ht="11.25">
      <c r="A3" s="12" t="s">
        <v>6</v>
      </c>
      <c r="B3" s="13">
        <v>37477</v>
      </c>
      <c r="C3" s="12">
        <v>12</v>
      </c>
      <c r="D3" s="12">
        <v>17</v>
      </c>
      <c r="E3" s="12">
        <v>3.5</v>
      </c>
    </row>
    <row r="4" spans="1:5" ht="11.25">
      <c r="A4" s="12" t="s">
        <v>5</v>
      </c>
      <c r="B4" s="13">
        <v>37477</v>
      </c>
      <c r="C4" s="12">
        <v>5</v>
      </c>
      <c r="D4" s="12">
        <v>17</v>
      </c>
      <c r="E4" s="12">
        <v>1.5</v>
      </c>
    </row>
    <row r="5" spans="1:5" ht="12" thickBot="1">
      <c r="A5" s="6" t="s">
        <v>8</v>
      </c>
      <c r="B5" s="7">
        <v>37477</v>
      </c>
      <c r="C5" s="6">
        <v>5</v>
      </c>
      <c r="D5" s="6">
        <v>17</v>
      </c>
      <c r="E5" s="6">
        <v>1.5</v>
      </c>
    </row>
    <row r="6" spans="1:5" ht="11.25">
      <c r="A6" s="12" t="s">
        <v>7</v>
      </c>
      <c r="B6" s="13">
        <v>37478</v>
      </c>
      <c r="C6" s="12">
        <v>11</v>
      </c>
      <c r="D6" s="12">
        <v>22</v>
      </c>
      <c r="E6" s="12">
        <v>3.5</v>
      </c>
    </row>
    <row r="7" spans="1:5" ht="11.25">
      <c r="A7" s="12" t="s">
        <v>6</v>
      </c>
      <c r="B7" s="13">
        <v>37478</v>
      </c>
      <c r="C7" s="12">
        <v>11</v>
      </c>
      <c r="D7" s="12">
        <v>22</v>
      </c>
      <c r="E7" s="12">
        <v>3.5</v>
      </c>
    </row>
    <row r="8" spans="1:5" ht="11.25">
      <c r="A8" s="12" t="s">
        <v>5</v>
      </c>
      <c r="B8" s="13">
        <v>37478</v>
      </c>
      <c r="C8" s="12">
        <v>11</v>
      </c>
      <c r="D8" s="12">
        <v>22</v>
      </c>
      <c r="E8" s="12">
        <v>1.5</v>
      </c>
    </row>
    <row r="9" spans="1:11" ht="12" thickBot="1">
      <c r="A9" s="6" t="s">
        <v>8</v>
      </c>
      <c r="B9" s="7">
        <v>37478</v>
      </c>
      <c r="C9" s="6">
        <v>11</v>
      </c>
      <c r="D9" s="6">
        <v>22</v>
      </c>
      <c r="E9" s="6">
        <v>1.5</v>
      </c>
      <c r="H9" s="19"/>
      <c r="K9" s="19"/>
    </row>
    <row r="10" spans="1:5" ht="11.25">
      <c r="A10" s="12" t="s">
        <v>7</v>
      </c>
      <c r="B10" s="13" t="s">
        <v>9</v>
      </c>
      <c r="C10" s="12">
        <v>13</v>
      </c>
      <c r="D10" s="12">
        <v>20</v>
      </c>
      <c r="E10" s="12">
        <v>3.5</v>
      </c>
    </row>
    <row r="11" spans="1:5" ht="11.25">
      <c r="A11" s="12" t="s">
        <v>6</v>
      </c>
      <c r="B11" s="13" t="s">
        <v>9</v>
      </c>
      <c r="C11" s="12">
        <v>13</v>
      </c>
      <c r="D11" s="12">
        <v>20</v>
      </c>
      <c r="E11" s="12">
        <v>3.5</v>
      </c>
    </row>
    <row r="12" spans="1:5" ht="11.25">
      <c r="A12" s="12" t="s">
        <v>5</v>
      </c>
      <c r="B12" s="13" t="s">
        <v>9</v>
      </c>
      <c r="C12" s="12">
        <v>7</v>
      </c>
      <c r="D12" s="12">
        <v>20</v>
      </c>
      <c r="E12" s="12">
        <v>1.5</v>
      </c>
    </row>
    <row r="13" spans="1:5" ht="12" thickBot="1">
      <c r="A13" s="6" t="s">
        <v>10</v>
      </c>
      <c r="B13" s="7" t="s">
        <v>9</v>
      </c>
      <c r="C13" s="6">
        <v>7</v>
      </c>
      <c r="D13" s="6">
        <v>20</v>
      </c>
      <c r="E13" s="6">
        <v>1.5</v>
      </c>
    </row>
    <row r="14" spans="1:5" ht="11.25">
      <c r="A14" s="12" t="s">
        <v>7</v>
      </c>
      <c r="B14" s="13" t="s">
        <v>11</v>
      </c>
      <c r="C14" s="12">
        <v>10.5</v>
      </c>
      <c r="D14" s="12">
        <v>18</v>
      </c>
      <c r="E14" s="12">
        <v>3.5</v>
      </c>
    </row>
    <row r="15" spans="1:5" ht="11.25">
      <c r="A15" s="12" t="s">
        <v>6</v>
      </c>
      <c r="B15" s="13" t="s">
        <v>11</v>
      </c>
      <c r="C15" s="12">
        <v>10.5</v>
      </c>
      <c r="D15" s="12">
        <v>18</v>
      </c>
      <c r="E15" s="12">
        <v>3.5</v>
      </c>
    </row>
    <row r="16" spans="1:5" ht="11.25">
      <c r="A16" s="12" t="s">
        <v>5</v>
      </c>
      <c r="B16" s="13" t="s">
        <v>11</v>
      </c>
      <c r="C16" s="12">
        <v>7.5</v>
      </c>
      <c r="D16" s="12">
        <v>18</v>
      </c>
      <c r="E16" s="12">
        <v>1.5</v>
      </c>
    </row>
    <row r="17" spans="1:5" ht="12" thickBot="1">
      <c r="A17" s="6" t="s">
        <v>10</v>
      </c>
      <c r="B17" s="7" t="s">
        <v>11</v>
      </c>
      <c r="C17" s="6">
        <v>7.5</v>
      </c>
      <c r="D17" s="6">
        <v>18</v>
      </c>
      <c r="E17" s="6">
        <v>1.5</v>
      </c>
    </row>
    <row r="18" spans="1:5" ht="11.25">
      <c r="A18" s="12" t="s">
        <v>5</v>
      </c>
      <c r="B18" s="13">
        <v>37730</v>
      </c>
      <c r="C18" s="12">
        <v>10</v>
      </c>
      <c r="D18" s="12">
        <v>20</v>
      </c>
      <c r="E18" s="12">
        <v>2.5</v>
      </c>
    </row>
    <row r="19" spans="1:5" ht="11.25">
      <c r="A19" s="12" t="s">
        <v>7</v>
      </c>
      <c r="B19" s="13">
        <v>37730</v>
      </c>
      <c r="C19" s="12">
        <v>10</v>
      </c>
      <c r="D19" s="12">
        <v>20</v>
      </c>
      <c r="E19" s="12">
        <v>2.5</v>
      </c>
    </row>
    <row r="20" spans="1:5" ht="11.25">
      <c r="A20" s="12" t="s">
        <v>10</v>
      </c>
      <c r="B20" s="13">
        <v>37730</v>
      </c>
      <c r="C20" s="12">
        <v>10</v>
      </c>
      <c r="D20" s="12">
        <v>20</v>
      </c>
      <c r="E20" s="12">
        <v>2.5</v>
      </c>
    </row>
    <row r="21" spans="1:5" ht="12" thickBot="1">
      <c r="A21" s="6" t="s">
        <v>6</v>
      </c>
      <c r="B21" s="7">
        <v>37730</v>
      </c>
      <c r="C21" s="6">
        <v>10</v>
      </c>
      <c r="D21" s="6">
        <v>20</v>
      </c>
      <c r="E21" s="6">
        <v>2.5</v>
      </c>
    </row>
    <row r="22" spans="1:5" ht="11.25">
      <c r="A22" s="12" t="s">
        <v>5</v>
      </c>
      <c r="B22" s="13">
        <v>37786</v>
      </c>
      <c r="C22" s="12">
        <v>13</v>
      </c>
      <c r="D22" s="12">
        <v>23</v>
      </c>
      <c r="E22" s="12">
        <v>3.5</v>
      </c>
    </row>
    <row r="23" spans="1:5" ht="11.25">
      <c r="A23" s="12" t="s">
        <v>10</v>
      </c>
      <c r="B23" s="13">
        <v>37786</v>
      </c>
      <c r="C23" s="12">
        <v>13</v>
      </c>
      <c r="D23" s="12">
        <v>23</v>
      </c>
      <c r="E23" s="12">
        <v>3.5</v>
      </c>
    </row>
    <row r="24" spans="1:5" ht="11.25">
      <c r="A24" s="12" t="s">
        <v>7</v>
      </c>
      <c r="B24" s="13">
        <v>37786</v>
      </c>
      <c r="C24" s="12">
        <v>10</v>
      </c>
      <c r="D24" s="12">
        <v>23</v>
      </c>
      <c r="E24" s="12">
        <v>1.5</v>
      </c>
    </row>
    <row r="25" spans="1:5" ht="12" thickBot="1">
      <c r="A25" s="6" t="s">
        <v>13</v>
      </c>
      <c r="B25" s="7">
        <v>37786</v>
      </c>
      <c r="C25" s="6">
        <v>10</v>
      </c>
      <c r="D25" s="6">
        <v>23</v>
      </c>
      <c r="E25" s="6">
        <v>1.5</v>
      </c>
    </row>
    <row r="26" spans="1:5" ht="11.25">
      <c r="A26" s="12" t="s">
        <v>5</v>
      </c>
      <c r="B26" s="13">
        <v>37967</v>
      </c>
      <c r="C26" s="12">
        <v>14</v>
      </c>
      <c r="D26" s="12">
        <v>27</v>
      </c>
      <c r="E26" s="12">
        <v>3.5</v>
      </c>
    </row>
    <row r="27" spans="1:5" ht="11.25">
      <c r="A27" s="12" t="s">
        <v>6</v>
      </c>
      <c r="B27" s="13">
        <v>37967</v>
      </c>
      <c r="C27" s="12">
        <v>14</v>
      </c>
      <c r="D27" s="12">
        <v>27</v>
      </c>
      <c r="E27" s="12">
        <v>3.5</v>
      </c>
    </row>
    <row r="28" spans="1:5" ht="11.25">
      <c r="A28" s="12" t="s">
        <v>7</v>
      </c>
      <c r="B28" s="13">
        <v>37967</v>
      </c>
      <c r="C28" s="12">
        <v>13</v>
      </c>
      <c r="D28" s="12">
        <v>27</v>
      </c>
      <c r="E28" s="12">
        <v>1.5</v>
      </c>
    </row>
    <row r="29" spans="1:5" ht="12" thickBot="1">
      <c r="A29" s="6" t="s">
        <v>13</v>
      </c>
      <c r="B29" s="7">
        <v>37967</v>
      </c>
      <c r="C29" s="6">
        <v>13</v>
      </c>
      <c r="D29" s="6">
        <v>27</v>
      </c>
      <c r="E29" s="6">
        <v>1.5</v>
      </c>
    </row>
    <row r="30" spans="1:5" ht="11.25">
      <c r="A30" s="12" t="s">
        <v>5</v>
      </c>
      <c r="B30" s="13">
        <v>38072</v>
      </c>
      <c r="C30" s="12">
        <v>17</v>
      </c>
      <c r="D30" s="12">
        <v>32</v>
      </c>
      <c r="E30" s="12">
        <v>3.5</v>
      </c>
    </row>
    <row r="31" spans="1:5" ht="11.25">
      <c r="A31" s="12" t="s">
        <v>10</v>
      </c>
      <c r="B31" s="13">
        <v>38072</v>
      </c>
      <c r="C31" s="12">
        <v>17</v>
      </c>
      <c r="D31" s="12">
        <v>32</v>
      </c>
      <c r="E31" s="12">
        <v>3.5</v>
      </c>
    </row>
    <row r="32" spans="1:5" ht="11.25">
      <c r="A32" s="12" t="s">
        <v>13</v>
      </c>
      <c r="B32" s="13">
        <v>38072</v>
      </c>
      <c r="C32" s="12">
        <v>15</v>
      </c>
      <c r="D32" s="12">
        <v>32</v>
      </c>
      <c r="E32" s="12">
        <v>1.5</v>
      </c>
    </row>
    <row r="33" spans="1:5" ht="12" thickBot="1">
      <c r="A33" s="6" t="s">
        <v>6</v>
      </c>
      <c r="B33" s="7">
        <v>38072</v>
      </c>
      <c r="C33" s="6">
        <v>15</v>
      </c>
      <c r="D33" s="6">
        <v>32</v>
      </c>
      <c r="E33" s="6">
        <v>1.5</v>
      </c>
    </row>
    <row r="34" spans="1:5" ht="11.25">
      <c r="A34" s="12" t="s">
        <v>13</v>
      </c>
      <c r="B34" s="13">
        <v>38073</v>
      </c>
      <c r="C34" s="12">
        <v>6</v>
      </c>
      <c r="D34" s="12">
        <v>10</v>
      </c>
      <c r="E34" s="12">
        <v>3.5</v>
      </c>
    </row>
    <row r="35" spans="1:5" ht="11.25">
      <c r="A35" s="12" t="s">
        <v>6</v>
      </c>
      <c r="B35" s="13">
        <v>38073</v>
      </c>
      <c r="C35" s="12">
        <v>6</v>
      </c>
      <c r="D35" s="12">
        <v>10</v>
      </c>
      <c r="E35" s="12">
        <v>3.5</v>
      </c>
    </row>
    <row r="36" spans="1:5" ht="11.25">
      <c r="A36" s="12" t="s">
        <v>5</v>
      </c>
      <c r="B36" s="13">
        <v>38073</v>
      </c>
      <c r="C36" s="12">
        <v>4</v>
      </c>
      <c r="D36" s="12">
        <v>10</v>
      </c>
      <c r="E36" s="12">
        <v>1.5</v>
      </c>
    </row>
    <row r="37" spans="1:5" ht="12" thickBot="1">
      <c r="A37" s="6" t="s">
        <v>10</v>
      </c>
      <c r="B37" s="7">
        <v>38073</v>
      </c>
      <c r="C37" s="6">
        <v>4</v>
      </c>
      <c r="D37" s="6">
        <v>10</v>
      </c>
      <c r="E37" s="6">
        <v>1.5</v>
      </c>
    </row>
    <row r="38" spans="1:5" ht="11.25">
      <c r="A38" s="12" t="s">
        <v>5</v>
      </c>
      <c r="B38" s="13">
        <v>38142</v>
      </c>
      <c r="C38" s="12">
        <v>11</v>
      </c>
      <c r="D38" s="12">
        <v>22</v>
      </c>
      <c r="E38" s="12">
        <v>2.5</v>
      </c>
    </row>
    <row r="39" spans="1:5" ht="11.25">
      <c r="A39" s="12" t="s">
        <v>10</v>
      </c>
      <c r="B39" s="13">
        <v>38142</v>
      </c>
      <c r="C39" s="12">
        <v>11</v>
      </c>
      <c r="D39" s="12">
        <v>22</v>
      </c>
      <c r="E39" s="12">
        <v>2.5</v>
      </c>
    </row>
    <row r="40" spans="1:5" ht="11.25">
      <c r="A40" s="12" t="s">
        <v>13</v>
      </c>
      <c r="B40" s="13">
        <v>38142</v>
      </c>
      <c r="C40" s="12">
        <v>11</v>
      </c>
      <c r="D40" s="12">
        <v>22</v>
      </c>
      <c r="E40" s="12">
        <v>2.5</v>
      </c>
    </row>
    <row r="41" spans="1:5" ht="12" thickBot="1">
      <c r="A41" s="6" t="s">
        <v>6</v>
      </c>
      <c r="B41" s="7">
        <v>38142</v>
      </c>
      <c r="C41" s="6">
        <v>11</v>
      </c>
      <c r="D41" s="6">
        <v>22</v>
      </c>
      <c r="E41" s="6">
        <v>2.5</v>
      </c>
    </row>
    <row r="42" spans="1:7" ht="11.25">
      <c r="A42" s="12" t="s">
        <v>5</v>
      </c>
      <c r="B42" s="13">
        <v>38219</v>
      </c>
      <c r="C42" s="12">
        <v>9</v>
      </c>
      <c r="D42" s="12">
        <v>17</v>
      </c>
      <c r="E42" s="12">
        <v>3.5</v>
      </c>
      <c r="G42" s="20" t="s">
        <v>62</v>
      </c>
    </row>
    <row r="43" spans="1:5" ht="11.25">
      <c r="A43" s="12" t="s">
        <v>13</v>
      </c>
      <c r="B43" s="13">
        <v>38219</v>
      </c>
      <c r="C43" s="12">
        <v>9</v>
      </c>
      <c r="D43" s="12">
        <v>17</v>
      </c>
      <c r="E43" s="12">
        <v>3.5</v>
      </c>
    </row>
    <row r="44" spans="1:5" ht="11.25">
      <c r="A44" s="12" t="s">
        <v>7</v>
      </c>
      <c r="B44" s="13">
        <v>38219</v>
      </c>
      <c r="C44" s="12">
        <v>8</v>
      </c>
      <c r="D44" s="12">
        <v>17</v>
      </c>
      <c r="E44" s="12">
        <v>1.5</v>
      </c>
    </row>
    <row r="45" spans="1:5" ht="12" thickBot="1">
      <c r="A45" s="6" t="s">
        <v>6</v>
      </c>
      <c r="B45" s="7">
        <v>38219</v>
      </c>
      <c r="C45" s="6">
        <v>8</v>
      </c>
      <c r="D45" s="6">
        <v>17</v>
      </c>
      <c r="E45" s="6">
        <v>1.5</v>
      </c>
    </row>
    <row r="46" spans="1:7" ht="11.25">
      <c r="A46" s="12" t="s">
        <v>5</v>
      </c>
      <c r="B46" s="13">
        <v>38220</v>
      </c>
      <c r="C46" s="12">
        <v>16</v>
      </c>
      <c r="D46" s="12">
        <v>25</v>
      </c>
      <c r="E46" s="12">
        <v>3.5</v>
      </c>
      <c r="G46" s="20" t="s">
        <v>63</v>
      </c>
    </row>
    <row r="47" spans="1:5" ht="11.25">
      <c r="A47" s="12" t="s">
        <v>13</v>
      </c>
      <c r="B47" s="13">
        <v>38220</v>
      </c>
      <c r="C47" s="12">
        <v>16</v>
      </c>
      <c r="D47" s="12">
        <v>25</v>
      </c>
      <c r="E47" s="12">
        <v>3.5</v>
      </c>
    </row>
    <row r="48" spans="1:5" ht="11.25">
      <c r="A48" s="12" t="s">
        <v>7</v>
      </c>
      <c r="B48" s="13">
        <v>38220</v>
      </c>
      <c r="C48" s="12">
        <v>9</v>
      </c>
      <c r="D48" s="12">
        <v>25</v>
      </c>
      <c r="E48" s="12">
        <v>1.5</v>
      </c>
    </row>
    <row r="49" spans="1:5" ht="12" thickBot="1">
      <c r="A49" s="6" t="s">
        <v>6</v>
      </c>
      <c r="B49" s="7">
        <v>38220</v>
      </c>
      <c r="C49" s="6">
        <v>9</v>
      </c>
      <c r="D49" s="6">
        <v>25</v>
      </c>
      <c r="E49" s="6">
        <v>1.5</v>
      </c>
    </row>
    <row r="50" spans="1:5" ht="11.25">
      <c r="A50" s="12"/>
      <c r="B50" s="13"/>
      <c r="C50" s="12"/>
      <c r="D50" s="12"/>
      <c r="E50" s="12"/>
    </row>
    <row r="51" spans="1:5" ht="11.25">
      <c r="A51" s="12"/>
      <c r="B51" s="13"/>
      <c r="C51" s="12"/>
      <c r="D51" s="12"/>
      <c r="E51" s="12"/>
    </row>
    <row r="52" spans="1:5" ht="11.25">
      <c r="A52" s="12"/>
      <c r="B52" s="13"/>
      <c r="C52" s="12"/>
      <c r="D52" s="12"/>
      <c r="E52" s="12"/>
    </row>
    <row r="53" spans="1:5" ht="11.25">
      <c r="A53" s="12"/>
      <c r="B53" s="13"/>
      <c r="C53" s="12"/>
      <c r="D53" s="12"/>
      <c r="E53" s="12"/>
    </row>
    <row r="54" spans="1:5" ht="11.25">
      <c r="A54" s="12"/>
      <c r="B54" s="13"/>
      <c r="C54" s="12"/>
      <c r="D54" s="12"/>
      <c r="E54" s="12"/>
    </row>
    <row r="55" spans="1:5" ht="11.25">
      <c r="A55" s="12"/>
      <c r="B55" s="13"/>
      <c r="C55" s="12"/>
      <c r="D55" s="12"/>
      <c r="E55" s="12"/>
    </row>
    <row r="56" spans="1:5" ht="11.25">
      <c r="A56" s="12"/>
      <c r="B56" s="13"/>
      <c r="C56" s="12"/>
      <c r="D56" s="12"/>
      <c r="E56" s="12"/>
    </row>
    <row r="57" spans="1:5" ht="11.25">
      <c r="A57" s="12"/>
      <c r="B57" s="13"/>
      <c r="C57" s="12"/>
      <c r="D57" s="12"/>
      <c r="E57" s="12"/>
    </row>
    <row r="58" spans="1:5" ht="11.25">
      <c r="A58" s="12"/>
      <c r="B58" s="13"/>
      <c r="C58" s="12"/>
      <c r="D58" s="12"/>
      <c r="E58" s="12"/>
    </row>
    <row r="59" spans="1:5" ht="11.25">
      <c r="A59" s="12"/>
      <c r="B59" s="13"/>
      <c r="C59" s="12"/>
      <c r="D59" s="12"/>
      <c r="E59" s="12"/>
    </row>
    <row r="60" spans="1:5" ht="11.25">
      <c r="A60" s="12"/>
      <c r="B60" s="13"/>
      <c r="C60" s="12"/>
      <c r="D60" s="12"/>
      <c r="E60" s="12"/>
    </row>
    <row r="61" spans="1:5" ht="11.25">
      <c r="A61" s="12"/>
      <c r="B61" s="13"/>
      <c r="C61" s="12"/>
      <c r="D61" s="12"/>
      <c r="E61" s="12"/>
    </row>
    <row r="62" spans="1:5" ht="11.25">
      <c r="A62" s="12"/>
      <c r="B62" s="13"/>
      <c r="C62" s="12"/>
      <c r="D62" s="12"/>
      <c r="E62" s="12"/>
    </row>
    <row r="63" spans="1:5" ht="11.25">
      <c r="A63" s="12"/>
      <c r="B63" s="13"/>
      <c r="C63" s="12"/>
      <c r="D63" s="12"/>
      <c r="E63" s="12"/>
    </row>
    <row r="64" spans="1:5" ht="11.25">
      <c r="A64" s="12"/>
      <c r="B64" s="13"/>
      <c r="C64" s="12"/>
      <c r="D64" s="12"/>
      <c r="E64" s="12"/>
    </row>
    <row r="65" spans="1:5" ht="11.25">
      <c r="A65" s="12"/>
      <c r="B65" s="13"/>
      <c r="C65" s="12"/>
      <c r="D65" s="12"/>
      <c r="E65" s="12"/>
    </row>
    <row r="66" spans="1:5" ht="11.25">
      <c r="A66" s="12"/>
      <c r="B66" s="13"/>
      <c r="C66" s="12"/>
      <c r="D66" s="12"/>
      <c r="E66" s="12"/>
    </row>
    <row r="67" spans="1:5" ht="11.25">
      <c r="A67" s="12"/>
      <c r="B67" s="13"/>
      <c r="C67" s="12"/>
      <c r="D67" s="12"/>
      <c r="E67" s="12"/>
    </row>
    <row r="68" spans="1:5" ht="11.25">
      <c r="A68" s="12"/>
      <c r="B68" s="13"/>
      <c r="C68" s="12"/>
      <c r="D68" s="12"/>
      <c r="E68" s="12"/>
    </row>
    <row r="69" spans="1:5" ht="11.25">
      <c r="A69" s="12"/>
      <c r="B69" s="13"/>
      <c r="C69" s="12"/>
      <c r="D69" s="12"/>
      <c r="E69" s="12"/>
    </row>
    <row r="70" spans="1:5" ht="11.25">
      <c r="A70" s="12"/>
      <c r="B70" s="13"/>
      <c r="C70" s="12"/>
      <c r="D70" s="12"/>
      <c r="E70" s="12"/>
    </row>
    <row r="71" spans="1:5" ht="11.25">
      <c r="A71" s="12"/>
      <c r="B71" s="13"/>
      <c r="C71" s="12"/>
      <c r="D71" s="12"/>
      <c r="E71" s="12"/>
    </row>
    <row r="72" spans="1:5" ht="11.25">
      <c r="A72" s="12"/>
      <c r="B72" s="13"/>
      <c r="C72" s="12"/>
      <c r="D72" s="12"/>
      <c r="E72" s="12"/>
    </row>
    <row r="73" spans="1:5" ht="11.25">
      <c r="A73" s="12"/>
      <c r="B73" s="13"/>
      <c r="C73" s="12"/>
      <c r="D73" s="12"/>
      <c r="E73" s="12"/>
    </row>
    <row r="74" spans="1:5" ht="11.25">
      <c r="A74" s="12"/>
      <c r="B74" s="13"/>
      <c r="C74" s="12"/>
      <c r="D74" s="12"/>
      <c r="E74" s="12"/>
    </row>
    <row r="75" spans="1:5" ht="11.25">
      <c r="A75" s="12"/>
      <c r="B75" s="13"/>
      <c r="C75" s="12"/>
      <c r="D75" s="12"/>
      <c r="E75" s="12"/>
    </row>
    <row r="76" spans="1:5" ht="11.25">
      <c r="A76" s="12"/>
      <c r="B76" s="13"/>
      <c r="C76" s="12"/>
      <c r="D76" s="12"/>
      <c r="E76" s="12"/>
    </row>
    <row r="77" spans="1:5" ht="11.25">
      <c r="A77" s="12"/>
      <c r="B77" s="13"/>
      <c r="C77" s="12"/>
      <c r="D77" s="12"/>
      <c r="E77" s="12"/>
    </row>
    <row r="78" spans="1:5" ht="11.25">
      <c r="A78" s="12"/>
      <c r="B78" s="13"/>
      <c r="C78" s="12"/>
      <c r="D78" s="12"/>
      <c r="E78" s="12"/>
    </row>
    <row r="79" spans="1:5" ht="11.25">
      <c r="A79" s="12"/>
      <c r="B79" s="13"/>
      <c r="C79" s="12"/>
      <c r="D79" s="12"/>
      <c r="E79" s="12"/>
    </row>
    <row r="80" spans="1:5" ht="11.25">
      <c r="A80" s="12"/>
      <c r="B80" s="13"/>
      <c r="C80" s="12"/>
      <c r="D80" s="12"/>
      <c r="E80" s="12"/>
    </row>
    <row r="81" spans="1:5" ht="11.25">
      <c r="A81" s="12"/>
      <c r="B81" s="13"/>
      <c r="C81" s="12"/>
      <c r="D81" s="12"/>
      <c r="E81" s="12"/>
    </row>
    <row r="82" spans="1:5" ht="11.25">
      <c r="A82" s="12"/>
      <c r="B82" s="13"/>
      <c r="C82" s="12"/>
      <c r="D82" s="12"/>
      <c r="E82" s="12"/>
    </row>
    <row r="83" spans="1:5" ht="11.25">
      <c r="A83" s="12"/>
      <c r="B83" s="13"/>
      <c r="C83" s="12"/>
      <c r="D83" s="12"/>
      <c r="E83" s="12"/>
    </row>
    <row r="84" spans="1:5" ht="11.25">
      <c r="A84" s="12"/>
      <c r="B84" s="13"/>
      <c r="C84" s="12"/>
      <c r="D84" s="12"/>
      <c r="E84" s="12"/>
    </row>
    <row r="85" spans="1:5" ht="11.25">
      <c r="A85" s="12"/>
      <c r="B85" s="13"/>
      <c r="C85" s="12"/>
      <c r="D85" s="12"/>
      <c r="E85" s="12"/>
    </row>
    <row r="86" spans="1:5" ht="11.25">
      <c r="A86" s="12"/>
      <c r="B86" s="13"/>
      <c r="C86" s="12"/>
      <c r="D86" s="12"/>
      <c r="E86" s="12"/>
    </row>
    <row r="87" spans="1:5" ht="11.25">
      <c r="A87" s="12"/>
      <c r="B87" s="13"/>
      <c r="C87" s="12"/>
      <c r="D87" s="12"/>
      <c r="E87" s="12"/>
    </row>
    <row r="88" spans="1:5" ht="11.25">
      <c r="A88" s="12"/>
      <c r="B88" s="13"/>
      <c r="C88" s="12"/>
      <c r="D88" s="12"/>
      <c r="E88" s="12"/>
    </row>
    <row r="89" spans="1:5" ht="11.25">
      <c r="A89" s="12"/>
      <c r="B89" s="13"/>
      <c r="C89" s="12"/>
      <c r="D89" s="12"/>
      <c r="E89" s="12"/>
    </row>
    <row r="90" spans="1:5" ht="11.25">
      <c r="A90" s="12"/>
      <c r="B90" s="13"/>
      <c r="C90" s="12"/>
      <c r="D90" s="12"/>
      <c r="E90" s="12"/>
    </row>
    <row r="91" spans="1:5" ht="11.25">
      <c r="A91" s="12"/>
      <c r="B91" s="13"/>
      <c r="C91" s="12"/>
      <c r="D91" s="12"/>
      <c r="E91" s="12"/>
    </row>
    <row r="92" spans="1:5" ht="11.25">
      <c r="A92" s="12"/>
      <c r="B92" s="13"/>
      <c r="C92" s="12"/>
      <c r="D92" s="12"/>
      <c r="E92" s="12"/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8.75390625" style="2" customWidth="1"/>
    <col min="3" max="3" width="4.875" style="1" customWidth="1"/>
    <col min="4" max="4" width="3.875" style="1" customWidth="1"/>
    <col min="5" max="5" width="3.75390625" style="1" customWidth="1"/>
    <col min="6" max="16384" width="9.00390625" style="1" customWidth="1"/>
  </cols>
  <sheetData>
    <row r="1" spans="1:5" ht="12" thickBot="1">
      <c r="A1" s="8" t="s">
        <v>0</v>
      </c>
      <c r="B1" s="9" t="s">
        <v>1</v>
      </c>
      <c r="C1" s="8" t="s">
        <v>2</v>
      </c>
      <c r="D1" s="8" t="s">
        <v>54</v>
      </c>
      <c r="E1" s="8" t="s">
        <v>4</v>
      </c>
    </row>
    <row r="2" spans="1:5" ht="12" thickTop="1">
      <c r="A2" s="1" t="s">
        <v>5</v>
      </c>
      <c r="B2" s="2" t="s">
        <v>9</v>
      </c>
      <c r="C2" s="1">
        <v>51200</v>
      </c>
      <c r="D2" s="1">
        <v>1</v>
      </c>
      <c r="E2" s="1">
        <v>3</v>
      </c>
    </row>
    <row r="3" spans="1:5" ht="11.25">
      <c r="A3" s="12" t="s">
        <v>10</v>
      </c>
      <c r="B3" s="13" t="s">
        <v>9</v>
      </c>
      <c r="C3" s="12">
        <v>47000</v>
      </c>
      <c r="D3" s="12">
        <v>1</v>
      </c>
      <c r="E3" s="12">
        <v>2</v>
      </c>
    </row>
    <row r="4" spans="1:13" ht="12" thickBot="1">
      <c r="A4" s="6" t="s">
        <v>7</v>
      </c>
      <c r="B4" s="7" t="s">
        <v>9</v>
      </c>
      <c r="C4" s="6">
        <v>44800</v>
      </c>
      <c r="D4" s="6">
        <v>1</v>
      </c>
      <c r="E4" s="6">
        <v>1</v>
      </c>
      <c r="G4" s="19"/>
      <c r="J4" s="19"/>
      <c r="M4" s="19"/>
    </row>
    <row r="5" spans="1:5" ht="11.25">
      <c r="A5" s="12" t="s">
        <v>7</v>
      </c>
      <c r="B5" s="13" t="s">
        <v>11</v>
      </c>
      <c r="C5" s="12">
        <v>36100</v>
      </c>
      <c r="D5" s="12">
        <v>1</v>
      </c>
      <c r="E5" s="12">
        <v>4</v>
      </c>
    </row>
    <row r="6" spans="1:5" ht="11.25">
      <c r="A6" s="12" t="s">
        <v>6</v>
      </c>
      <c r="B6" s="13" t="s">
        <v>11</v>
      </c>
      <c r="C6" s="12">
        <v>32400</v>
      </c>
      <c r="D6" s="12">
        <v>1</v>
      </c>
      <c r="E6" s="12">
        <v>3</v>
      </c>
    </row>
    <row r="7" spans="1:5" ht="11.25">
      <c r="A7" s="12" t="s">
        <v>5</v>
      </c>
      <c r="B7" s="13" t="s">
        <v>11</v>
      </c>
      <c r="C7" s="12">
        <v>32100</v>
      </c>
      <c r="D7" s="12">
        <v>1</v>
      </c>
      <c r="E7" s="12">
        <v>2</v>
      </c>
    </row>
    <row r="8" spans="1:5" ht="12" thickBot="1">
      <c r="A8" s="6" t="s">
        <v>10</v>
      </c>
      <c r="B8" s="7" t="s">
        <v>11</v>
      </c>
      <c r="C8" s="6">
        <v>30300</v>
      </c>
      <c r="D8" s="6">
        <v>1</v>
      </c>
      <c r="E8" s="6">
        <v>1</v>
      </c>
    </row>
    <row r="9" spans="1:5" ht="11.25">
      <c r="A9" s="12" t="s">
        <v>5</v>
      </c>
      <c r="B9" s="13">
        <v>37730</v>
      </c>
      <c r="C9" s="12">
        <v>40400</v>
      </c>
      <c r="D9" s="12">
        <v>1</v>
      </c>
      <c r="E9" s="12">
        <v>4</v>
      </c>
    </row>
    <row r="10" spans="1:5" ht="11.25">
      <c r="A10" s="12" t="s">
        <v>7</v>
      </c>
      <c r="B10" s="13">
        <v>37730</v>
      </c>
      <c r="C10" s="12">
        <v>35200</v>
      </c>
      <c r="D10" s="12">
        <v>1</v>
      </c>
      <c r="E10" s="12">
        <v>3</v>
      </c>
    </row>
    <row r="11" spans="1:5" ht="11.25">
      <c r="A11" s="12" t="s">
        <v>6</v>
      </c>
      <c r="B11" s="13">
        <v>37730</v>
      </c>
      <c r="C11" s="12">
        <v>32200</v>
      </c>
      <c r="D11" s="12">
        <v>1</v>
      </c>
      <c r="E11" s="12">
        <v>2</v>
      </c>
    </row>
    <row r="12" spans="1:5" ht="12" thickBot="1">
      <c r="A12" s="6" t="s">
        <v>10</v>
      </c>
      <c r="B12" s="7">
        <v>37730</v>
      </c>
      <c r="C12" s="6">
        <v>31700</v>
      </c>
      <c r="D12" s="6">
        <v>1</v>
      </c>
      <c r="E12" s="6">
        <v>1</v>
      </c>
    </row>
    <row r="13" spans="1:5" ht="11.25">
      <c r="A13" s="12" t="s">
        <v>5</v>
      </c>
      <c r="B13" s="13">
        <v>37732</v>
      </c>
      <c r="C13" s="12">
        <v>35700</v>
      </c>
      <c r="D13" s="12">
        <v>1</v>
      </c>
      <c r="E13" s="12">
        <v>3.5</v>
      </c>
    </row>
    <row r="14" spans="1:5" ht="11.25">
      <c r="A14" s="12" t="s">
        <v>7</v>
      </c>
      <c r="B14" s="13">
        <v>37732</v>
      </c>
      <c r="C14" s="12">
        <v>35700</v>
      </c>
      <c r="D14" s="12">
        <v>1</v>
      </c>
      <c r="E14" s="12">
        <v>3.5</v>
      </c>
    </row>
    <row r="15" spans="1:5" ht="11.25">
      <c r="A15" s="12" t="s">
        <v>6</v>
      </c>
      <c r="B15" s="13">
        <v>37732</v>
      </c>
      <c r="C15" s="12">
        <v>32500</v>
      </c>
      <c r="D15" s="12">
        <v>1</v>
      </c>
      <c r="E15" s="12">
        <v>2</v>
      </c>
    </row>
    <row r="16" spans="1:5" ht="12" thickBot="1">
      <c r="A16" s="6" t="s">
        <v>10</v>
      </c>
      <c r="B16" s="7">
        <v>37732</v>
      </c>
      <c r="C16" s="6">
        <v>28800</v>
      </c>
      <c r="D16" s="6">
        <v>1</v>
      </c>
      <c r="E16" s="6">
        <v>1</v>
      </c>
    </row>
    <row r="17" spans="1:5" ht="11.25">
      <c r="A17" s="12" t="s">
        <v>10</v>
      </c>
      <c r="B17" s="13">
        <v>37786</v>
      </c>
      <c r="C17" s="12">
        <v>35000</v>
      </c>
      <c r="D17" s="12">
        <v>1</v>
      </c>
      <c r="E17" s="12">
        <v>4</v>
      </c>
    </row>
    <row r="18" spans="1:5" ht="11.25">
      <c r="A18" s="12" t="s">
        <v>5</v>
      </c>
      <c r="B18" s="13">
        <v>37786</v>
      </c>
      <c r="C18" s="12">
        <v>32400</v>
      </c>
      <c r="D18" s="12">
        <v>1</v>
      </c>
      <c r="E18" s="12">
        <v>3</v>
      </c>
    </row>
    <row r="19" spans="1:5" ht="11.25">
      <c r="A19" s="12" t="s">
        <v>7</v>
      </c>
      <c r="B19" s="13">
        <v>37786</v>
      </c>
      <c r="C19" s="12">
        <v>31100</v>
      </c>
      <c r="D19" s="12">
        <v>1</v>
      </c>
      <c r="E19" s="12">
        <v>2</v>
      </c>
    </row>
    <row r="20" spans="1:5" ht="12" thickBot="1">
      <c r="A20" s="6" t="s">
        <v>13</v>
      </c>
      <c r="B20" s="7">
        <v>37786</v>
      </c>
      <c r="C20" s="6">
        <v>21500</v>
      </c>
      <c r="D20" s="6">
        <v>1</v>
      </c>
      <c r="E20" s="6">
        <v>1</v>
      </c>
    </row>
    <row r="21" spans="1:5" ht="11.25">
      <c r="A21" s="12" t="s">
        <v>5</v>
      </c>
      <c r="B21" s="13">
        <v>37787</v>
      </c>
      <c r="C21" s="12">
        <v>31800</v>
      </c>
      <c r="D21" s="12">
        <v>1</v>
      </c>
      <c r="E21" s="12">
        <v>4</v>
      </c>
    </row>
    <row r="22" spans="1:5" ht="11.25">
      <c r="A22" s="12" t="s">
        <v>13</v>
      </c>
      <c r="B22" s="13">
        <v>37787</v>
      </c>
      <c r="C22" s="12">
        <v>31100</v>
      </c>
      <c r="D22" s="12">
        <v>1</v>
      </c>
      <c r="E22" s="12">
        <v>3</v>
      </c>
    </row>
    <row r="23" spans="1:5" ht="11.25">
      <c r="A23" s="12" t="s">
        <v>10</v>
      </c>
      <c r="B23" s="13">
        <v>37787</v>
      </c>
      <c r="C23" s="12">
        <v>29300</v>
      </c>
      <c r="D23" s="12">
        <v>1</v>
      </c>
      <c r="E23" s="12">
        <v>2</v>
      </c>
    </row>
    <row r="24" spans="1:5" ht="12" thickBot="1">
      <c r="A24" s="6" t="s">
        <v>7</v>
      </c>
      <c r="B24" s="7">
        <v>37787</v>
      </c>
      <c r="C24" s="6">
        <v>28100</v>
      </c>
      <c r="D24" s="6">
        <v>1</v>
      </c>
      <c r="E24" s="6">
        <v>1</v>
      </c>
    </row>
    <row r="25" spans="1:5" ht="11.25">
      <c r="A25" s="12" t="s">
        <v>5</v>
      </c>
      <c r="B25" s="13">
        <v>37836</v>
      </c>
      <c r="C25" s="12">
        <v>31900</v>
      </c>
      <c r="D25" s="12">
        <v>1</v>
      </c>
      <c r="E25" s="12">
        <v>4</v>
      </c>
    </row>
    <row r="26" spans="1:5" ht="11.25">
      <c r="A26" s="12" t="s">
        <v>8</v>
      </c>
      <c r="B26" s="13">
        <v>37836</v>
      </c>
      <c r="C26" s="12">
        <v>29300</v>
      </c>
      <c r="D26" s="12">
        <v>1</v>
      </c>
      <c r="E26" s="12">
        <v>3</v>
      </c>
    </row>
    <row r="27" spans="1:5" ht="11.25">
      <c r="A27" s="12" t="s">
        <v>10</v>
      </c>
      <c r="B27" s="13">
        <v>37836</v>
      </c>
      <c r="C27" s="12">
        <v>26800</v>
      </c>
      <c r="D27" s="12">
        <v>1</v>
      </c>
      <c r="E27" s="12">
        <v>2</v>
      </c>
    </row>
    <row r="28" spans="1:5" ht="12" thickBot="1">
      <c r="A28" s="6" t="s">
        <v>7</v>
      </c>
      <c r="B28" s="7">
        <v>37836</v>
      </c>
      <c r="C28" s="6">
        <v>20600</v>
      </c>
      <c r="D28" s="6">
        <v>1</v>
      </c>
      <c r="E28" s="6">
        <v>1</v>
      </c>
    </row>
    <row r="29" spans="1:5" ht="11.25">
      <c r="A29" s="12" t="s">
        <v>5</v>
      </c>
      <c r="B29" s="13">
        <v>37919</v>
      </c>
      <c r="C29" s="12">
        <v>43400</v>
      </c>
      <c r="D29" s="12">
        <v>1</v>
      </c>
      <c r="E29" s="12">
        <v>3</v>
      </c>
    </row>
    <row r="30" spans="1:5" ht="11.25">
      <c r="A30" s="12" t="s">
        <v>10</v>
      </c>
      <c r="B30" s="13">
        <v>37919</v>
      </c>
      <c r="C30" s="12">
        <v>40200</v>
      </c>
      <c r="D30" s="12">
        <v>1</v>
      </c>
      <c r="E30" s="12">
        <v>2</v>
      </c>
    </row>
    <row r="31" spans="1:5" ht="12" thickBot="1">
      <c r="A31" s="6" t="s">
        <v>13</v>
      </c>
      <c r="B31" s="7">
        <v>37919</v>
      </c>
      <c r="C31" s="6">
        <v>36300</v>
      </c>
      <c r="D31" s="6">
        <v>1</v>
      </c>
      <c r="E31" s="6">
        <v>1</v>
      </c>
    </row>
    <row r="32" spans="1:5" ht="11.25">
      <c r="A32" s="12" t="s">
        <v>10</v>
      </c>
      <c r="B32" s="13">
        <v>37920</v>
      </c>
      <c r="C32" s="12">
        <v>41800</v>
      </c>
      <c r="D32" s="12">
        <v>1</v>
      </c>
      <c r="E32" s="12">
        <v>3</v>
      </c>
    </row>
    <row r="33" spans="1:5" ht="11.25">
      <c r="A33" s="12" t="s">
        <v>5</v>
      </c>
      <c r="B33" s="13">
        <v>37920</v>
      </c>
      <c r="C33" s="12">
        <v>38200</v>
      </c>
      <c r="D33" s="12">
        <v>1</v>
      </c>
      <c r="E33" s="12">
        <v>2</v>
      </c>
    </row>
    <row r="34" spans="1:5" ht="12" thickBot="1">
      <c r="A34" s="6" t="s">
        <v>13</v>
      </c>
      <c r="B34" s="7">
        <v>37920</v>
      </c>
      <c r="C34" s="6">
        <v>37900</v>
      </c>
      <c r="D34" s="6">
        <v>1</v>
      </c>
      <c r="E34" s="6">
        <v>1</v>
      </c>
    </row>
    <row r="35" spans="1:5" ht="11.25">
      <c r="A35" s="12" t="s">
        <v>13</v>
      </c>
      <c r="B35" s="13">
        <v>37968</v>
      </c>
      <c r="C35" s="12">
        <v>37000</v>
      </c>
      <c r="D35" s="12">
        <v>1</v>
      </c>
      <c r="E35" s="12">
        <v>4</v>
      </c>
    </row>
    <row r="36" spans="1:5" ht="11.25">
      <c r="A36" s="12" t="s">
        <v>6</v>
      </c>
      <c r="B36" s="13">
        <v>37968</v>
      </c>
      <c r="C36" s="12">
        <v>27700</v>
      </c>
      <c r="D36" s="12">
        <v>1</v>
      </c>
      <c r="E36" s="12">
        <v>3</v>
      </c>
    </row>
    <row r="37" spans="1:5" ht="11.25">
      <c r="A37" s="12" t="s">
        <v>5</v>
      </c>
      <c r="B37" s="13">
        <v>37968</v>
      </c>
      <c r="C37" s="12">
        <v>27200</v>
      </c>
      <c r="D37" s="12">
        <v>1</v>
      </c>
      <c r="E37" s="12">
        <v>2</v>
      </c>
    </row>
    <row r="38" spans="1:5" ht="12" thickBot="1">
      <c r="A38" s="6" t="s">
        <v>7</v>
      </c>
      <c r="B38" s="7">
        <v>37968</v>
      </c>
      <c r="C38" s="6">
        <v>20600</v>
      </c>
      <c r="D38" s="6">
        <v>1</v>
      </c>
      <c r="E38" s="6">
        <v>1</v>
      </c>
    </row>
    <row r="39" spans="1:5" ht="11.25">
      <c r="A39" s="12" t="s">
        <v>13</v>
      </c>
      <c r="B39" s="13">
        <v>37969</v>
      </c>
      <c r="C39" s="12">
        <v>36300</v>
      </c>
      <c r="D39" s="12">
        <v>1</v>
      </c>
      <c r="E39" s="12">
        <v>4</v>
      </c>
    </row>
    <row r="40" spans="1:5" ht="11.25">
      <c r="A40" s="12" t="s">
        <v>5</v>
      </c>
      <c r="B40" s="13">
        <v>37969</v>
      </c>
      <c r="C40" s="12">
        <v>34200</v>
      </c>
      <c r="D40" s="12">
        <v>1</v>
      </c>
      <c r="E40" s="12">
        <v>3</v>
      </c>
    </row>
    <row r="41" spans="1:5" ht="11.25">
      <c r="A41" s="12" t="s">
        <v>7</v>
      </c>
      <c r="B41" s="13">
        <v>37969</v>
      </c>
      <c r="C41" s="12">
        <v>29800</v>
      </c>
      <c r="D41" s="12">
        <v>1</v>
      </c>
      <c r="E41" s="12">
        <v>2</v>
      </c>
    </row>
    <row r="42" spans="1:5" ht="12" thickBot="1">
      <c r="A42" s="6" t="s">
        <v>6</v>
      </c>
      <c r="B42" s="7">
        <v>37969</v>
      </c>
      <c r="C42" s="6">
        <v>28500</v>
      </c>
      <c r="D42" s="6">
        <v>1</v>
      </c>
      <c r="E42" s="6">
        <v>1</v>
      </c>
    </row>
    <row r="43" spans="1:5" ht="11.25">
      <c r="A43" s="12" t="s">
        <v>13</v>
      </c>
      <c r="B43" s="13">
        <v>38143</v>
      </c>
      <c r="C43" s="12">
        <v>40300</v>
      </c>
      <c r="D43" s="12">
        <v>1</v>
      </c>
      <c r="E43" s="12">
        <v>4</v>
      </c>
    </row>
    <row r="44" spans="1:5" ht="11.25">
      <c r="A44" s="12" t="s">
        <v>5</v>
      </c>
      <c r="B44" s="13">
        <v>38143</v>
      </c>
      <c r="C44" s="12">
        <v>32800</v>
      </c>
      <c r="D44" s="12">
        <v>1</v>
      </c>
      <c r="E44" s="12">
        <v>3</v>
      </c>
    </row>
    <row r="45" spans="1:5" ht="11.25">
      <c r="A45" s="12" t="s">
        <v>6</v>
      </c>
      <c r="B45" s="13">
        <v>38143</v>
      </c>
      <c r="C45" s="12">
        <v>29000</v>
      </c>
      <c r="D45" s="12">
        <v>1</v>
      </c>
      <c r="E45" s="12">
        <v>2</v>
      </c>
    </row>
    <row r="46" spans="1:5" ht="12" thickBot="1">
      <c r="A46" s="6" t="s">
        <v>10</v>
      </c>
      <c r="B46" s="7">
        <v>38143</v>
      </c>
      <c r="C46" s="6">
        <v>26400</v>
      </c>
      <c r="D46" s="6">
        <v>1</v>
      </c>
      <c r="E46" s="6">
        <v>1</v>
      </c>
    </row>
    <row r="47" spans="1:5" ht="11.25">
      <c r="A47" s="12" t="s">
        <v>13</v>
      </c>
      <c r="B47" s="13">
        <v>38157</v>
      </c>
      <c r="C47" s="12">
        <v>44100</v>
      </c>
      <c r="D47" s="12">
        <v>1</v>
      </c>
      <c r="E47" s="12">
        <v>3</v>
      </c>
    </row>
    <row r="48" spans="1:5" ht="11.25">
      <c r="A48" s="12" t="s">
        <v>5</v>
      </c>
      <c r="B48" s="13">
        <v>38157</v>
      </c>
      <c r="C48" s="12">
        <v>43000</v>
      </c>
      <c r="D48" s="12">
        <v>1</v>
      </c>
      <c r="E48" s="12">
        <v>2</v>
      </c>
    </row>
    <row r="49" spans="1:5" ht="12" thickBot="1">
      <c r="A49" s="6" t="s">
        <v>7</v>
      </c>
      <c r="B49" s="7">
        <v>38157</v>
      </c>
      <c r="C49" s="6">
        <v>40000</v>
      </c>
      <c r="D49" s="6">
        <v>1</v>
      </c>
      <c r="E49" s="6">
        <v>1</v>
      </c>
    </row>
    <row r="50" spans="1:5" ht="11.25">
      <c r="A50" s="12" t="s">
        <v>5</v>
      </c>
      <c r="B50" s="13">
        <v>38158</v>
      </c>
      <c r="C50" s="12">
        <v>49400</v>
      </c>
      <c r="D50" s="12">
        <v>1</v>
      </c>
      <c r="E50" s="12">
        <v>3</v>
      </c>
    </row>
    <row r="51" spans="1:5" ht="11.25">
      <c r="A51" s="12" t="s">
        <v>7</v>
      </c>
      <c r="B51" s="13">
        <v>38158</v>
      </c>
      <c r="C51" s="12">
        <v>45900</v>
      </c>
      <c r="D51" s="12">
        <v>1</v>
      </c>
      <c r="E51" s="12">
        <v>2</v>
      </c>
    </row>
    <row r="52" spans="1:5" ht="12" thickBot="1">
      <c r="A52" s="6" t="s">
        <v>13</v>
      </c>
      <c r="B52" s="7">
        <v>38158</v>
      </c>
      <c r="C52" s="6">
        <v>44300</v>
      </c>
      <c r="D52" s="6">
        <v>1</v>
      </c>
      <c r="E52" s="6">
        <v>1</v>
      </c>
    </row>
    <row r="53" spans="1:5" ht="11.25">
      <c r="A53" s="12" t="s">
        <v>13</v>
      </c>
      <c r="B53" s="13">
        <v>38220</v>
      </c>
      <c r="C53" s="12">
        <v>37200</v>
      </c>
      <c r="D53" s="12">
        <v>1</v>
      </c>
      <c r="E53" s="12">
        <v>4</v>
      </c>
    </row>
    <row r="54" spans="1:5" ht="11.25">
      <c r="A54" s="12" t="s">
        <v>5</v>
      </c>
      <c r="B54" s="13">
        <v>38220</v>
      </c>
      <c r="C54" s="12">
        <v>36100</v>
      </c>
      <c r="D54" s="12">
        <v>1</v>
      </c>
      <c r="E54" s="12">
        <v>3</v>
      </c>
    </row>
    <row r="55" spans="1:5" ht="11.25">
      <c r="A55" s="12" t="s">
        <v>7</v>
      </c>
      <c r="B55" s="13">
        <v>38220</v>
      </c>
      <c r="C55" s="12">
        <v>30700</v>
      </c>
      <c r="D55" s="12">
        <v>1</v>
      </c>
      <c r="E55" s="12">
        <v>2</v>
      </c>
    </row>
    <row r="56" spans="1:5" ht="12" thickBot="1">
      <c r="A56" s="6" t="s">
        <v>6</v>
      </c>
      <c r="B56" s="7">
        <v>38220</v>
      </c>
      <c r="C56" s="6">
        <v>24800</v>
      </c>
      <c r="D56" s="6">
        <v>1</v>
      </c>
      <c r="E56" s="6">
        <v>1</v>
      </c>
    </row>
    <row r="57" spans="1:5" ht="11.25">
      <c r="A57" s="12" t="s">
        <v>5</v>
      </c>
      <c r="B57" s="13">
        <v>38221</v>
      </c>
      <c r="C57" s="12">
        <v>37400</v>
      </c>
      <c r="D57" s="12">
        <v>1</v>
      </c>
      <c r="E57" s="12">
        <v>4</v>
      </c>
    </row>
    <row r="58" spans="1:5" ht="11.25">
      <c r="A58" s="12" t="s">
        <v>7</v>
      </c>
      <c r="B58" s="13">
        <v>38221</v>
      </c>
      <c r="C58" s="12">
        <v>27800</v>
      </c>
      <c r="D58" s="12">
        <v>1</v>
      </c>
      <c r="E58" s="12">
        <v>3</v>
      </c>
    </row>
    <row r="59" spans="1:5" ht="11.25">
      <c r="A59" s="12" t="s">
        <v>13</v>
      </c>
      <c r="B59" s="13">
        <v>38221</v>
      </c>
      <c r="C59" s="12">
        <v>25300</v>
      </c>
      <c r="D59" s="12">
        <v>1</v>
      </c>
      <c r="E59" s="12">
        <v>2</v>
      </c>
    </row>
    <row r="60" spans="1:5" ht="12" thickBot="1">
      <c r="A60" s="6" t="s">
        <v>6</v>
      </c>
      <c r="B60" s="7">
        <v>38221</v>
      </c>
      <c r="C60" s="6">
        <v>21700</v>
      </c>
      <c r="D60" s="6">
        <v>1</v>
      </c>
      <c r="E60" s="6">
        <v>1</v>
      </c>
    </row>
    <row r="61" spans="1:5" ht="11.25">
      <c r="A61" s="12" t="s">
        <v>5</v>
      </c>
      <c r="B61" s="13">
        <v>38269</v>
      </c>
      <c r="C61" s="12">
        <v>40300</v>
      </c>
      <c r="D61" s="12">
        <v>1</v>
      </c>
      <c r="E61" s="12">
        <v>4</v>
      </c>
    </row>
    <row r="62" spans="1:5" ht="11.25">
      <c r="A62" s="12" t="s">
        <v>6</v>
      </c>
      <c r="B62" s="13">
        <v>38269</v>
      </c>
      <c r="C62" s="12">
        <v>31000</v>
      </c>
      <c r="D62" s="12">
        <v>1</v>
      </c>
      <c r="E62" s="12">
        <v>3</v>
      </c>
    </row>
    <row r="63" spans="1:5" ht="11.25">
      <c r="A63" s="12" t="s">
        <v>67</v>
      </c>
      <c r="B63" s="13">
        <v>38269</v>
      </c>
      <c r="C63" s="12">
        <v>27300</v>
      </c>
      <c r="D63" s="12">
        <v>1</v>
      </c>
      <c r="E63" s="12">
        <v>2</v>
      </c>
    </row>
    <row r="64" spans="1:5" ht="12" thickBot="1">
      <c r="A64" s="6" t="s">
        <v>7</v>
      </c>
      <c r="B64" s="7">
        <v>38269</v>
      </c>
      <c r="C64" s="6">
        <v>22600</v>
      </c>
      <c r="D64" s="6">
        <v>1</v>
      </c>
      <c r="E64" s="6">
        <v>1</v>
      </c>
    </row>
    <row r="65" spans="1:5" ht="11.25">
      <c r="A65" s="12" t="s">
        <v>6</v>
      </c>
      <c r="B65" s="13">
        <v>38270</v>
      </c>
      <c r="C65" s="12">
        <v>38100</v>
      </c>
      <c r="D65" s="12">
        <v>1</v>
      </c>
      <c r="E65" s="12">
        <v>4</v>
      </c>
    </row>
    <row r="66" spans="1:5" ht="11.25">
      <c r="A66" s="12" t="s">
        <v>67</v>
      </c>
      <c r="B66" s="13">
        <v>38270</v>
      </c>
      <c r="C66" s="12">
        <v>29400</v>
      </c>
      <c r="D66" s="12">
        <v>1</v>
      </c>
      <c r="E66" s="12">
        <v>3</v>
      </c>
    </row>
    <row r="67" spans="1:5" ht="11.25">
      <c r="A67" s="12" t="s">
        <v>5</v>
      </c>
      <c r="B67" s="13">
        <v>38270</v>
      </c>
      <c r="C67" s="12">
        <v>27400</v>
      </c>
      <c r="D67" s="12">
        <v>1</v>
      </c>
      <c r="E67" s="12">
        <v>2</v>
      </c>
    </row>
    <row r="68" spans="1:5" ht="12" thickBot="1">
      <c r="A68" s="6" t="s">
        <v>7</v>
      </c>
      <c r="B68" s="7">
        <v>38270</v>
      </c>
      <c r="C68" s="6">
        <v>24000</v>
      </c>
      <c r="D68" s="6">
        <v>1</v>
      </c>
      <c r="E68" s="6">
        <v>1</v>
      </c>
    </row>
    <row r="69" spans="1:5" ht="11.25">
      <c r="A69" s="12"/>
      <c r="B69" s="13"/>
      <c r="C69" s="12"/>
      <c r="D69" s="12"/>
      <c r="E69" s="12"/>
    </row>
    <row r="70" spans="1:5" ht="11.25">
      <c r="A70" s="12"/>
      <c r="B70" s="13"/>
      <c r="C70" s="12"/>
      <c r="D70" s="12"/>
      <c r="E70" s="12"/>
    </row>
    <row r="71" spans="1:5" ht="11.25">
      <c r="A71" s="12"/>
      <c r="B71" s="13"/>
      <c r="C71" s="12"/>
      <c r="D71" s="12"/>
      <c r="E71" s="12"/>
    </row>
    <row r="72" spans="1:5" ht="11.25">
      <c r="A72" s="12"/>
      <c r="B72" s="13"/>
      <c r="C72" s="12"/>
      <c r="D72" s="12"/>
      <c r="E72" s="12"/>
    </row>
    <row r="73" spans="1:5" ht="11.25">
      <c r="A73" s="12"/>
      <c r="B73" s="13"/>
      <c r="C73" s="12"/>
      <c r="D73" s="12"/>
      <c r="E73" s="12"/>
    </row>
    <row r="74" spans="1:5" ht="11.25">
      <c r="A74" s="12"/>
      <c r="B74" s="13"/>
      <c r="C74" s="12"/>
      <c r="D74" s="12"/>
      <c r="E74" s="12"/>
    </row>
    <row r="75" spans="1:5" ht="11.25">
      <c r="A75" s="12"/>
      <c r="B75" s="13"/>
      <c r="C75" s="12"/>
      <c r="D75" s="12"/>
      <c r="E75" s="12"/>
    </row>
    <row r="76" spans="1:5" ht="11.25">
      <c r="A76" s="12"/>
      <c r="B76" s="13"/>
      <c r="C76" s="12"/>
      <c r="D76" s="12"/>
      <c r="E76" s="12"/>
    </row>
    <row r="77" spans="1:5" ht="11.25">
      <c r="A77" s="12"/>
      <c r="B77" s="13"/>
      <c r="C77" s="12"/>
      <c r="D77" s="12"/>
      <c r="E77" s="12"/>
    </row>
    <row r="78" spans="1:5" ht="11.25">
      <c r="A78" s="12"/>
      <c r="B78" s="13"/>
      <c r="C78" s="12"/>
      <c r="D78" s="12"/>
      <c r="E78" s="12"/>
    </row>
    <row r="79" spans="1:5" ht="11.25">
      <c r="A79" s="12"/>
      <c r="B79" s="13"/>
      <c r="C79" s="12"/>
      <c r="D79" s="12"/>
      <c r="E79" s="12"/>
    </row>
    <row r="80" spans="1:5" ht="11.25">
      <c r="A80" s="12"/>
      <c r="B80" s="13"/>
      <c r="C80" s="12"/>
      <c r="D80" s="12"/>
      <c r="E80" s="12"/>
    </row>
    <row r="81" spans="1:5" ht="11.25">
      <c r="A81" s="12"/>
      <c r="B81" s="13"/>
      <c r="C81" s="12"/>
      <c r="D81" s="12"/>
      <c r="E81" s="12"/>
    </row>
    <row r="82" spans="1:5" ht="11.25">
      <c r="A82" s="12"/>
      <c r="B82" s="13"/>
      <c r="C82" s="12"/>
      <c r="D82" s="12"/>
      <c r="E82" s="12"/>
    </row>
    <row r="83" spans="1:5" ht="11.25">
      <c r="A83" s="12"/>
      <c r="B83" s="13"/>
      <c r="C83" s="12"/>
      <c r="D83" s="12"/>
      <c r="E83" s="12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8.75390625" style="2" customWidth="1"/>
    <col min="3" max="3" width="4.25390625" style="1" customWidth="1"/>
    <col min="4" max="4" width="3.875" style="1" customWidth="1"/>
    <col min="5" max="5" width="3.75390625" style="1" customWidth="1"/>
    <col min="6" max="16384" width="9.00390625" style="1" customWidth="1"/>
  </cols>
  <sheetData>
    <row r="1" spans="1:5" ht="12" thickBot="1">
      <c r="A1" s="8" t="s">
        <v>0</v>
      </c>
      <c r="B1" s="9" t="s">
        <v>1</v>
      </c>
      <c r="C1" s="8" t="s">
        <v>2</v>
      </c>
      <c r="D1" s="8" t="s">
        <v>54</v>
      </c>
      <c r="E1" s="8" t="s">
        <v>4</v>
      </c>
    </row>
    <row r="2" spans="1:5" ht="12" thickTop="1">
      <c r="A2" s="1" t="s">
        <v>5</v>
      </c>
      <c r="B2" s="2">
        <v>37729</v>
      </c>
      <c r="C2" s="1">
        <v>167</v>
      </c>
      <c r="D2" s="1">
        <v>1</v>
      </c>
      <c r="E2" s="1">
        <v>4</v>
      </c>
    </row>
    <row r="3" spans="1:5" ht="11.25">
      <c r="A3" s="1" t="s">
        <v>10</v>
      </c>
      <c r="B3" s="2">
        <v>37729</v>
      </c>
      <c r="C3" s="1">
        <v>152</v>
      </c>
      <c r="D3" s="1">
        <v>1</v>
      </c>
      <c r="E3" s="1">
        <v>3</v>
      </c>
    </row>
    <row r="4" spans="1:13" ht="11.25">
      <c r="A4" s="12" t="s">
        <v>7</v>
      </c>
      <c r="B4" s="2">
        <v>37729</v>
      </c>
      <c r="C4" s="12">
        <v>71</v>
      </c>
      <c r="D4" s="12">
        <v>1</v>
      </c>
      <c r="E4" s="12">
        <v>2</v>
      </c>
      <c r="G4" s="19"/>
      <c r="M4" s="19"/>
    </row>
    <row r="5" spans="1:5" ht="12" thickBot="1">
      <c r="A5" s="6" t="s">
        <v>6</v>
      </c>
      <c r="B5" s="7">
        <v>37729</v>
      </c>
      <c r="C5" s="6">
        <v>61</v>
      </c>
      <c r="D5" s="6">
        <v>1</v>
      </c>
      <c r="E5" s="6">
        <v>1</v>
      </c>
    </row>
    <row r="6" spans="1:5" ht="11.25">
      <c r="A6" s="12" t="s">
        <v>6</v>
      </c>
      <c r="B6" s="13">
        <v>37731</v>
      </c>
      <c r="C6" s="12">
        <v>134</v>
      </c>
      <c r="D6" s="12">
        <v>1</v>
      </c>
      <c r="E6" s="12">
        <v>4</v>
      </c>
    </row>
    <row r="7" spans="1:5" ht="11.25">
      <c r="A7" s="12" t="s">
        <v>10</v>
      </c>
      <c r="B7" s="13">
        <v>37731</v>
      </c>
      <c r="C7" s="12">
        <v>124</v>
      </c>
      <c r="D7" s="12">
        <v>1</v>
      </c>
      <c r="E7" s="12">
        <v>3</v>
      </c>
    </row>
    <row r="8" spans="1:5" ht="11.25">
      <c r="A8" s="12" t="s">
        <v>5</v>
      </c>
      <c r="B8" s="13">
        <v>37731</v>
      </c>
      <c r="C8" s="12">
        <v>116</v>
      </c>
      <c r="D8" s="12">
        <v>1</v>
      </c>
      <c r="E8" s="12">
        <v>2</v>
      </c>
    </row>
    <row r="9" spans="1:5" ht="12" thickBot="1">
      <c r="A9" s="6" t="s">
        <v>7</v>
      </c>
      <c r="B9" s="7">
        <v>37731</v>
      </c>
      <c r="C9" s="6">
        <v>95</v>
      </c>
      <c r="D9" s="6">
        <v>1</v>
      </c>
      <c r="E9" s="6">
        <v>1</v>
      </c>
    </row>
    <row r="10" spans="1:5" ht="11.25">
      <c r="A10" s="12" t="s">
        <v>7</v>
      </c>
      <c r="B10" s="13">
        <v>37785</v>
      </c>
      <c r="C10" s="12">
        <v>165</v>
      </c>
      <c r="D10" s="12">
        <v>1</v>
      </c>
      <c r="E10" s="12">
        <v>4</v>
      </c>
    </row>
    <row r="11" spans="1:5" ht="11.25">
      <c r="A11" s="12" t="s">
        <v>10</v>
      </c>
      <c r="B11" s="13">
        <v>37785</v>
      </c>
      <c r="C11" s="12">
        <v>104</v>
      </c>
      <c r="D11" s="12">
        <v>1</v>
      </c>
      <c r="E11" s="12">
        <v>3</v>
      </c>
    </row>
    <row r="12" spans="1:5" ht="11.25">
      <c r="A12" s="12" t="s">
        <v>5</v>
      </c>
      <c r="B12" s="13">
        <v>37785</v>
      </c>
      <c r="C12" s="12">
        <v>97</v>
      </c>
      <c r="D12" s="12">
        <v>1</v>
      </c>
      <c r="E12" s="12">
        <v>2</v>
      </c>
    </row>
    <row r="13" spans="1:5" ht="12" thickBot="1">
      <c r="A13" s="6" t="s">
        <v>13</v>
      </c>
      <c r="B13" s="7">
        <v>37785</v>
      </c>
      <c r="C13" s="6">
        <v>84</v>
      </c>
      <c r="D13" s="6">
        <v>1</v>
      </c>
      <c r="E13" s="6">
        <v>1</v>
      </c>
    </row>
    <row r="14" spans="1:5" ht="11.25">
      <c r="A14" s="12" t="s">
        <v>8</v>
      </c>
      <c r="B14" s="13">
        <v>37835</v>
      </c>
      <c r="C14" s="12">
        <v>258</v>
      </c>
      <c r="D14" s="12">
        <v>1</v>
      </c>
      <c r="E14" s="12">
        <v>4</v>
      </c>
    </row>
    <row r="15" spans="1:5" ht="11.25">
      <c r="A15" s="12" t="s">
        <v>5</v>
      </c>
      <c r="B15" s="13">
        <v>37835</v>
      </c>
      <c r="C15" s="12">
        <v>230</v>
      </c>
      <c r="D15" s="12">
        <v>1</v>
      </c>
      <c r="E15" s="12">
        <v>3</v>
      </c>
    </row>
    <row r="16" spans="1:5" ht="11.25">
      <c r="A16" s="12" t="s">
        <v>10</v>
      </c>
      <c r="B16" s="13">
        <v>37835</v>
      </c>
      <c r="C16" s="12">
        <v>219</v>
      </c>
      <c r="D16" s="12">
        <v>1</v>
      </c>
      <c r="E16" s="12">
        <v>2</v>
      </c>
    </row>
    <row r="17" spans="1:5" ht="12" thickBot="1">
      <c r="A17" s="6" t="s">
        <v>7</v>
      </c>
      <c r="B17" s="7">
        <v>37835</v>
      </c>
      <c r="C17" s="6">
        <v>178</v>
      </c>
      <c r="D17" s="6">
        <v>1</v>
      </c>
      <c r="E17" s="6">
        <v>1</v>
      </c>
    </row>
    <row r="18" spans="1:5" ht="11.25">
      <c r="A18" s="12" t="s">
        <v>8</v>
      </c>
      <c r="B18" s="13">
        <v>37836</v>
      </c>
      <c r="C18" s="12">
        <v>246</v>
      </c>
      <c r="D18" s="12">
        <v>1</v>
      </c>
      <c r="E18" s="12">
        <v>4</v>
      </c>
    </row>
    <row r="19" spans="1:5" ht="11.25">
      <c r="A19" s="12" t="s">
        <v>10</v>
      </c>
      <c r="B19" s="13">
        <v>37836</v>
      </c>
      <c r="C19" s="12">
        <v>232</v>
      </c>
      <c r="D19" s="12">
        <v>1</v>
      </c>
      <c r="E19" s="12">
        <v>3</v>
      </c>
    </row>
    <row r="20" spans="1:5" ht="11.25">
      <c r="A20" s="12" t="s">
        <v>7</v>
      </c>
      <c r="B20" s="13">
        <v>37836</v>
      </c>
      <c r="C20" s="12">
        <v>231</v>
      </c>
      <c r="D20" s="12">
        <v>1</v>
      </c>
      <c r="E20" s="12">
        <v>2</v>
      </c>
    </row>
    <row r="21" spans="1:5" ht="12" thickBot="1">
      <c r="A21" s="6" t="s">
        <v>5</v>
      </c>
      <c r="B21" s="7">
        <v>37836</v>
      </c>
      <c r="C21" s="6">
        <v>217</v>
      </c>
      <c r="D21" s="6">
        <v>1</v>
      </c>
      <c r="E21" s="6">
        <v>1</v>
      </c>
    </row>
    <row r="22" spans="1:5" ht="11.25">
      <c r="A22" s="12" t="s">
        <v>5</v>
      </c>
      <c r="B22" s="13">
        <v>37920</v>
      </c>
      <c r="C22" s="12">
        <v>185</v>
      </c>
      <c r="D22" s="12">
        <v>1</v>
      </c>
      <c r="E22" s="12">
        <v>3</v>
      </c>
    </row>
    <row r="23" spans="1:5" ht="11.25">
      <c r="A23" s="12" t="s">
        <v>10</v>
      </c>
      <c r="B23" s="13">
        <v>37920</v>
      </c>
      <c r="C23" s="12">
        <v>173</v>
      </c>
      <c r="D23" s="12">
        <v>1</v>
      </c>
      <c r="E23" s="12">
        <v>2</v>
      </c>
    </row>
    <row r="24" spans="1:5" ht="12" thickBot="1">
      <c r="A24" s="6" t="s">
        <v>13</v>
      </c>
      <c r="B24" s="7">
        <v>37920</v>
      </c>
      <c r="C24" s="6">
        <v>92</v>
      </c>
      <c r="D24" s="6">
        <v>1</v>
      </c>
      <c r="E24" s="6">
        <v>1</v>
      </c>
    </row>
    <row r="25" spans="1:5" ht="11.25">
      <c r="A25" s="12" t="s">
        <v>13</v>
      </c>
      <c r="B25" s="13">
        <v>37968</v>
      </c>
      <c r="C25" s="12">
        <v>141</v>
      </c>
      <c r="D25" s="12">
        <v>1</v>
      </c>
      <c r="E25" s="12">
        <v>4</v>
      </c>
    </row>
    <row r="26" spans="1:5" ht="11.25">
      <c r="A26" s="12" t="s">
        <v>5</v>
      </c>
      <c r="B26" s="13">
        <v>37968</v>
      </c>
      <c r="C26" s="12">
        <v>130</v>
      </c>
      <c r="D26" s="12">
        <v>1</v>
      </c>
      <c r="E26" s="12">
        <v>3</v>
      </c>
    </row>
    <row r="27" spans="1:5" ht="11.25">
      <c r="A27" s="12" t="s">
        <v>7</v>
      </c>
      <c r="B27" s="13">
        <v>37968</v>
      </c>
      <c r="C27" s="12">
        <v>126</v>
      </c>
      <c r="D27" s="12">
        <v>1</v>
      </c>
      <c r="E27" s="12">
        <v>2</v>
      </c>
    </row>
    <row r="28" spans="1:5" ht="12" thickBot="1">
      <c r="A28" s="6" t="s">
        <v>6</v>
      </c>
      <c r="B28" s="7">
        <v>37968</v>
      </c>
      <c r="C28" s="6">
        <v>114</v>
      </c>
      <c r="D28" s="6">
        <v>1</v>
      </c>
      <c r="E28" s="6">
        <v>1</v>
      </c>
    </row>
    <row r="29" spans="1:5" ht="11.25">
      <c r="A29" s="12" t="s">
        <v>6</v>
      </c>
      <c r="B29" s="13">
        <v>38073</v>
      </c>
      <c r="C29" s="12">
        <v>134</v>
      </c>
      <c r="D29" s="12">
        <v>1</v>
      </c>
      <c r="E29" s="12">
        <v>4</v>
      </c>
    </row>
    <row r="30" spans="1:5" ht="11.25">
      <c r="A30" s="12" t="s">
        <v>5</v>
      </c>
      <c r="B30" s="13">
        <v>38073</v>
      </c>
      <c r="C30" s="12">
        <v>132</v>
      </c>
      <c r="D30" s="12">
        <v>1</v>
      </c>
      <c r="E30" s="12">
        <v>3</v>
      </c>
    </row>
    <row r="31" spans="1:5" ht="11.25">
      <c r="A31" s="12" t="s">
        <v>13</v>
      </c>
      <c r="B31" s="13">
        <v>38073</v>
      </c>
      <c r="C31" s="12">
        <v>129</v>
      </c>
      <c r="D31" s="12">
        <v>1</v>
      </c>
      <c r="E31" s="12">
        <v>2</v>
      </c>
    </row>
    <row r="32" spans="1:5" ht="12" thickBot="1">
      <c r="A32" s="6" t="s">
        <v>10</v>
      </c>
      <c r="B32" s="7">
        <v>38073</v>
      </c>
      <c r="C32" s="6">
        <v>119</v>
      </c>
      <c r="D32" s="6">
        <v>1</v>
      </c>
      <c r="E32" s="6">
        <v>1</v>
      </c>
    </row>
    <row r="33" spans="1:5" ht="11.25">
      <c r="A33" s="12" t="s">
        <v>5</v>
      </c>
      <c r="B33" s="13">
        <v>38156</v>
      </c>
      <c r="C33" s="12">
        <v>287</v>
      </c>
      <c r="D33" s="12">
        <v>1</v>
      </c>
      <c r="E33" s="12">
        <v>3</v>
      </c>
    </row>
    <row r="34" spans="1:5" ht="11.25">
      <c r="A34" s="12" t="s">
        <v>7</v>
      </c>
      <c r="B34" s="13">
        <v>38156</v>
      </c>
      <c r="C34" s="12">
        <v>153</v>
      </c>
      <c r="D34" s="12">
        <v>1</v>
      </c>
      <c r="E34" s="12">
        <v>2</v>
      </c>
    </row>
    <row r="35" spans="1:5" ht="12" thickBot="1">
      <c r="A35" s="6" t="s">
        <v>13</v>
      </c>
      <c r="B35" s="7">
        <v>38156</v>
      </c>
      <c r="C35" s="6">
        <v>149</v>
      </c>
      <c r="D35" s="6">
        <v>1</v>
      </c>
      <c r="E35" s="6">
        <v>1</v>
      </c>
    </row>
    <row r="36" spans="1:5" ht="11.25">
      <c r="A36" s="12" t="s">
        <v>5</v>
      </c>
      <c r="B36" s="13">
        <v>38221</v>
      </c>
      <c r="C36" s="12">
        <v>144</v>
      </c>
      <c r="D36" s="12">
        <v>1</v>
      </c>
      <c r="E36" s="12">
        <v>4</v>
      </c>
    </row>
    <row r="37" spans="1:5" ht="11.25">
      <c r="A37" s="12" t="s">
        <v>6</v>
      </c>
      <c r="B37" s="13">
        <v>38221</v>
      </c>
      <c r="C37" s="12">
        <v>128</v>
      </c>
      <c r="D37" s="12">
        <v>1</v>
      </c>
      <c r="E37" s="12">
        <v>3</v>
      </c>
    </row>
    <row r="38" spans="1:5" ht="11.25">
      <c r="A38" s="12" t="s">
        <v>7</v>
      </c>
      <c r="B38" s="13">
        <v>38221</v>
      </c>
      <c r="C38" s="12">
        <v>121</v>
      </c>
      <c r="D38" s="12">
        <v>1</v>
      </c>
      <c r="E38" s="12">
        <v>2</v>
      </c>
    </row>
    <row r="39" spans="1:5" ht="12" thickBot="1">
      <c r="A39" s="6" t="s">
        <v>13</v>
      </c>
      <c r="B39" s="7">
        <v>38221</v>
      </c>
      <c r="C39" s="6">
        <v>91</v>
      </c>
      <c r="D39" s="6">
        <v>1</v>
      </c>
      <c r="E39" s="6">
        <v>1</v>
      </c>
    </row>
    <row r="40" spans="1:5" ht="11.25">
      <c r="A40" s="12" t="s">
        <v>5</v>
      </c>
      <c r="B40" s="13">
        <v>38268</v>
      </c>
      <c r="C40" s="12">
        <v>143</v>
      </c>
      <c r="D40" s="12">
        <v>1</v>
      </c>
      <c r="E40" s="12">
        <v>4</v>
      </c>
    </row>
    <row r="41" spans="1:5" ht="11.25">
      <c r="A41" s="12" t="s">
        <v>7</v>
      </c>
      <c r="B41" s="13">
        <v>38268</v>
      </c>
      <c r="C41" s="12">
        <v>127</v>
      </c>
      <c r="D41" s="12">
        <v>1</v>
      </c>
      <c r="E41" s="12">
        <v>3</v>
      </c>
    </row>
    <row r="42" spans="1:5" ht="11.25">
      <c r="A42" s="12" t="s">
        <v>6</v>
      </c>
      <c r="B42" s="13">
        <v>38268</v>
      </c>
      <c r="C42" s="12">
        <v>100</v>
      </c>
      <c r="D42" s="12">
        <v>1</v>
      </c>
      <c r="E42" s="12">
        <v>2</v>
      </c>
    </row>
    <row r="43" spans="1:5" ht="12" thickBot="1">
      <c r="A43" s="6" t="s">
        <v>67</v>
      </c>
      <c r="B43" s="7">
        <v>38268</v>
      </c>
      <c r="C43" s="6">
        <v>95</v>
      </c>
      <c r="D43" s="6">
        <v>1</v>
      </c>
      <c r="E43" s="6">
        <v>1</v>
      </c>
    </row>
    <row r="44" spans="1:5" ht="11.25">
      <c r="A44" s="12" t="s">
        <v>5</v>
      </c>
      <c r="B44" s="13">
        <v>38269</v>
      </c>
      <c r="C44" s="12">
        <v>134</v>
      </c>
      <c r="D44" s="12">
        <v>1</v>
      </c>
      <c r="E44" s="12">
        <v>4</v>
      </c>
    </row>
    <row r="45" spans="1:5" ht="11.25">
      <c r="A45" s="12" t="s">
        <v>6</v>
      </c>
      <c r="B45" s="13">
        <v>38269</v>
      </c>
      <c r="C45" s="12">
        <v>126</v>
      </c>
      <c r="D45" s="12">
        <v>1</v>
      </c>
      <c r="E45" s="12">
        <v>3</v>
      </c>
    </row>
    <row r="46" spans="1:5" ht="11.25">
      <c r="A46" s="12" t="s">
        <v>7</v>
      </c>
      <c r="B46" s="13">
        <v>38269</v>
      </c>
      <c r="C46" s="12">
        <v>119</v>
      </c>
      <c r="D46" s="12">
        <v>1</v>
      </c>
      <c r="E46" s="12">
        <v>2</v>
      </c>
    </row>
    <row r="47" spans="1:5" ht="12" thickBot="1">
      <c r="A47" s="6" t="s">
        <v>67</v>
      </c>
      <c r="B47" s="7">
        <v>38269</v>
      </c>
      <c r="C47" s="6">
        <v>108</v>
      </c>
      <c r="D47" s="6">
        <v>1</v>
      </c>
      <c r="E47" s="6">
        <v>1</v>
      </c>
    </row>
    <row r="48" spans="1:5" ht="11.25">
      <c r="A48" s="12"/>
      <c r="B48" s="13"/>
      <c r="C48" s="12"/>
      <c r="D48" s="12"/>
      <c r="E48" s="12"/>
    </row>
    <row r="49" spans="1:5" ht="11.25">
      <c r="A49" s="12"/>
      <c r="B49" s="13"/>
      <c r="C49" s="12"/>
      <c r="D49" s="12"/>
      <c r="E49" s="12"/>
    </row>
    <row r="50" spans="1:5" ht="11.25">
      <c r="A50" s="12"/>
      <c r="B50" s="13"/>
      <c r="C50" s="12"/>
      <c r="D50" s="12"/>
      <c r="E50" s="12"/>
    </row>
    <row r="51" spans="1:5" ht="11.25">
      <c r="A51" s="12"/>
      <c r="B51" s="13"/>
      <c r="C51" s="12"/>
      <c r="D51" s="12"/>
      <c r="E51" s="12"/>
    </row>
    <row r="52" spans="1:5" ht="11.25">
      <c r="A52" s="12"/>
      <c r="B52" s="13"/>
      <c r="C52" s="12"/>
      <c r="D52" s="12"/>
      <c r="E52" s="12"/>
    </row>
    <row r="53" spans="1:5" ht="11.25">
      <c r="A53" s="12"/>
      <c r="B53" s="13"/>
      <c r="C53" s="12"/>
      <c r="D53" s="12"/>
      <c r="E53" s="12"/>
    </row>
    <row r="54" spans="1:5" ht="11.25">
      <c r="A54" s="12"/>
      <c r="B54" s="13"/>
      <c r="C54" s="12"/>
      <c r="D54" s="12"/>
      <c r="E54" s="12"/>
    </row>
    <row r="55" spans="1:5" ht="11.25">
      <c r="A55" s="12"/>
      <c r="B55" s="13"/>
      <c r="C55" s="12"/>
      <c r="D55" s="12"/>
      <c r="E55" s="12"/>
    </row>
    <row r="56" spans="1:5" ht="11.25">
      <c r="A56" s="12"/>
      <c r="B56" s="13"/>
      <c r="C56" s="12"/>
      <c r="D56" s="12"/>
      <c r="E56" s="12"/>
    </row>
    <row r="57" spans="1:5" ht="11.25">
      <c r="A57" s="12"/>
      <c r="B57" s="13"/>
      <c r="C57" s="12"/>
      <c r="D57" s="12"/>
      <c r="E57" s="12"/>
    </row>
    <row r="58" spans="1:5" ht="11.25">
      <c r="A58" s="12"/>
      <c r="B58" s="13"/>
      <c r="C58" s="12"/>
      <c r="D58" s="12"/>
      <c r="E58" s="12"/>
    </row>
    <row r="59" spans="1:5" ht="11.25">
      <c r="A59" s="12"/>
      <c r="B59" s="13"/>
      <c r="C59" s="12"/>
      <c r="D59" s="12"/>
      <c r="E59" s="12"/>
    </row>
    <row r="60" spans="1:5" ht="11.25">
      <c r="A60" s="12"/>
      <c r="B60" s="13"/>
      <c r="C60" s="12"/>
      <c r="D60" s="12"/>
      <c r="E60" s="12"/>
    </row>
    <row r="61" spans="1:5" ht="11.25">
      <c r="A61" s="12"/>
      <c r="B61" s="13"/>
      <c r="C61" s="12"/>
      <c r="D61" s="12"/>
      <c r="E61" s="12"/>
    </row>
    <row r="62" spans="1:5" ht="11.25">
      <c r="A62" s="12"/>
      <c r="B62" s="13"/>
      <c r="C62" s="12"/>
      <c r="D62" s="12"/>
      <c r="E62" s="12"/>
    </row>
    <row r="63" spans="1:5" ht="11.25">
      <c r="A63" s="12"/>
      <c r="B63" s="13"/>
      <c r="C63" s="12"/>
      <c r="D63" s="12"/>
      <c r="E63" s="12"/>
    </row>
    <row r="64" spans="1:5" ht="11.25">
      <c r="A64" s="12"/>
      <c r="B64" s="13"/>
      <c r="C64" s="12"/>
      <c r="D64" s="12"/>
      <c r="E64" s="12"/>
    </row>
    <row r="65" spans="1:5" ht="11.25">
      <c r="A65" s="12"/>
      <c r="B65" s="13"/>
      <c r="C65" s="12"/>
      <c r="D65" s="12"/>
      <c r="E65" s="12"/>
    </row>
    <row r="66" spans="1:5" ht="11.25">
      <c r="A66" s="12"/>
      <c r="B66" s="13"/>
      <c r="C66" s="12"/>
      <c r="D66" s="12"/>
      <c r="E66" s="12"/>
    </row>
    <row r="67" spans="1:5" ht="11.25">
      <c r="A67" s="12"/>
      <c r="B67" s="13"/>
      <c r="C67" s="12"/>
      <c r="D67" s="12"/>
      <c r="E67" s="12"/>
    </row>
    <row r="68" spans="1:5" ht="11.25">
      <c r="A68" s="12"/>
      <c r="B68" s="13"/>
      <c r="C68" s="12"/>
      <c r="D68" s="12"/>
      <c r="E68" s="12"/>
    </row>
    <row r="69" spans="1:5" ht="11.25">
      <c r="A69" s="12"/>
      <c r="B69" s="13"/>
      <c r="C69" s="12"/>
      <c r="D69" s="12"/>
      <c r="E69" s="12"/>
    </row>
    <row r="70" spans="1:5" ht="11.25">
      <c r="A70" s="12"/>
      <c r="B70" s="13"/>
      <c r="C70" s="12"/>
      <c r="D70" s="12"/>
      <c r="E70" s="12"/>
    </row>
    <row r="71" spans="1:5" ht="11.25">
      <c r="A71" s="12"/>
      <c r="B71" s="13"/>
      <c r="C71" s="12"/>
      <c r="D71" s="12"/>
      <c r="E71" s="12"/>
    </row>
    <row r="72" spans="1:5" ht="11.25">
      <c r="A72" s="12"/>
      <c r="B72" s="13"/>
      <c r="C72" s="12"/>
      <c r="D72" s="12"/>
      <c r="E72" s="12"/>
    </row>
    <row r="73" spans="1:5" ht="11.25">
      <c r="A73" s="12"/>
      <c r="B73" s="13"/>
      <c r="C73" s="12"/>
      <c r="D73" s="12"/>
      <c r="E73" s="12"/>
    </row>
    <row r="74" spans="1:5" ht="11.25">
      <c r="A74" s="12"/>
      <c r="B74" s="13"/>
      <c r="C74" s="12"/>
      <c r="D74" s="12"/>
      <c r="E74" s="12"/>
    </row>
    <row r="75" spans="1:5" ht="11.25">
      <c r="A75" s="12"/>
      <c r="B75" s="13"/>
      <c r="C75" s="12"/>
      <c r="D75" s="12"/>
      <c r="E75" s="12"/>
    </row>
    <row r="76" spans="1:5" ht="11.25">
      <c r="A76" s="12"/>
      <c r="B76" s="13"/>
      <c r="C76" s="12"/>
      <c r="D76" s="12"/>
      <c r="E76" s="12"/>
    </row>
    <row r="77" spans="1:5" ht="11.25">
      <c r="A77" s="12"/>
      <c r="B77" s="13"/>
      <c r="C77" s="12"/>
      <c r="D77" s="12"/>
      <c r="E77" s="12"/>
    </row>
    <row r="78" spans="1:5" ht="11.25">
      <c r="A78" s="12"/>
      <c r="B78" s="13"/>
      <c r="C78" s="12"/>
      <c r="D78" s="12"/>
      <c r="E78" s="12"/>
    </row>
    <row r="79" spans="1:5" ht="11.25">
      <c r="A79" s="12"/>
      <c r="B79" s="13"/>
      <c r="C79" s="12"/>
      <c r="D79" s="12"/>
      <c r="E79" s="12"/>
    </row>
    <row r="80" spans="1:5" ht="11.25">
      <c r="A80" s="12"/>
      <c r="B80" s="13"/>
      <c r="C80" s="12"/>
      <c r="D80" s="12"/>
      <c r="E80" s="12"/>
    </row>
    <row r="81" spans="1:5" ht="11.25">
      <c r="A81" s="12"/>
      <c r="B81" s="13"/>
      <c r="C81" s="12"/>
      <c r="D81" s="12"/>
      <c r="E81" s="12"/>
    </row>
    <row r="82" spans="1:5" ht="11.25">
      <c r="A82" s="12"/>
      <c r="B82" s="13"/>
      <c r="C82" s="12"/>
      <c r="D82" s="12"/>
      <c r="E82" s="12"/>
    </row>
    <row r="83" spans="1:5" ht="11.25">
      <c r="A83" s="12"/>
      <c r="B83" s="13"/>
      <c r="C83" s="12"/>
      <c r="D83" s="12"/>
      <c r="E83" s="12"/>
    </row>
    <row r="84" spans="1:5" ht="11.25">
      <c r="A84" s="12"/>
      <c r="B84" s="13"/>
      <c r="C84" s="12"/>
      <c r="D84" s="12"/>
      <c r="E84" s="12"/>
    </row>
    <row r="85" spans="1:5" ht="11.25">
      <c r="A85" s="12"/>
      <c r="B85" s="13"/>
      <c r="C85" s="12"/>
      <c r="D85" s="12"/>
      <c r="E85" s="12"/>
    </row>
    <row r="86" spans="1:5" ht="11.25">
      <c r="A86" s="12"/>
      <c r="B86" s="13"/>
      <c r="C86" s="12"/>
      <c r="D86" s="12"/>
      <c r="E86" s="12"/>
    </row>
    <row r="87" spans="1:5" ht="11.25">
      <c r="A87" s="12"/>
      <c r="B87" s="13"/>
      <c r="C87" s="12"/>
      <c r="D87" s="12"/>
      <c r="E87" s="12"/>
    </row>
    <row r="88" spans="1:5" ht="11.25">
      <c r="A88" s="12"/>
      <c r="B88" s="13"/>
      <c r="C88" s="12"/>
      <c r="D88" s="12"/>
      <c r="E88" s="12"/>
    </row>
    <row r="89" spans="1:5" ht="11.25">
      <c r="A89" s="12"/>
      <c r="B89" s="13"/>
      <c r="C89" s="12"/>
      <c r="D89" s="12"/>
      <c r="E89" s="12"/>
    </row>
    <row r="90" spans="1:5" ht="11.25">
      <c r="A90" s="12"/>
      <c r="B90" s="13"/>
      <c r="C90" s="12"/>
      <c r="D90" s="12"/>
      <c r="E90" s="12"/>
    </row>
    <row r="91" spans="1:5" ht="11.25">
      <c r="A91" s="12"/>
      <c r="B91" s="13"/>
      <c r="C91" s="12"/>
      <c r="D91" s="12"/>
      <c r="E91" s="12"/>
    </row>
    <row r="92" spans="1:5" ht="11.25">
      <c r="A92" s="12"/>
      <c r="B92" s="13"/>
      <c r="C92" s="12"/>
      <c r="D92" s="12"/>
      <c r="E92" s="12"/>
    </row>
    <row r="93" spans="1:5" ht="11.25">
      <c r="A93" s="12"/>
      <c r="B93" s="13"/>
      <c r="C93" s="12"/>
      <c r="D93" s="12"/>
      <c r="E93" s="12"/>
    </row>
    <row r="94" spans="1:5" ht="11.25">
      <c r="A94" s="12"/>
      <c r="B94" s="13"/>
      <c r="C94" s="12"/>
      <c r="D94" s="12"/>
      <c r="E94" s="12"/>
    </row>
    <row r="95" spans="1:5" ht="11.25">
      <c r="A95" s="12"/>
      <c r="B95" s="13"/>
      <c r="C95" s="12"/>
      <c r="D95" s="12"/>
      <c r="E95" s="12"/>
    </row>
    <row r="96" spans="1:5" ht="11.25">
      <c r="A96" s="12"/>
      <c r="B96" s="13"/>
      <c r="C96" s="12"/>
      <c r="D96" s="12"/>
      <c r="E96" s="12"/>
    </row>
    <row r="97" spans="1:5" ht="11.25">
      <c r="A97" s="12"/>
      <c r="B97" s="13"/>
      <c r="C97" s="12"/>
      <c r="D97" s="12"/>
      <c r="E97" s="12"/>
    </row>
    <row r="98" spans="1:5" ht="11.25">
      <c r="A98" s="12"/>
      <c r="B98" s="13"/>
      <c r="C98" s="12"/>
      <c r="D98" s="12"/>
      <c r="E98" s="12"/>
    </row>
    <row r="99" spans="1:5" ht="11.25">
      <c r="A99" s="12"/>
      <c r="B99" s="13"/>
      <c r="C99" s="12"/>
      <c r="D99" s="12"/>
      <c r="E99" s="12"/>
    </row>
    <row r="100" spans="1:5" ht="11.25">
      <c r="A100" s="12"/>
      <c r="B100" s="13"/>
      <c r="C100" s="12"/>
      <c r="D100" s="12"/>
      <c r="E100" s="12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8.75390625" style="2" customWidth="1"/>
    <col min="3" max="3" width="5.625" style="1" customWidth="1"/>
    <col min="4" max="4" width="3.875" style="1" customWidth="1"/>
    <col min="5" max="5" width="3.75390625" style="1" customWidth="1"/>
    <col min="6" max="16384" width="9.00390625" style="1" customWidth="1"/>
  </cols>
  <sheetData>
    <row r="1" spans="1:5" ht="12" thickBot="1">
      <c r="A1" s="8" t="s">
        <v>0</v>
      </c>
      <c r="B1" s="9" t="s">
        <v>1</v>
      </c>
      <c r="C1" s="8" t="s">
        <v>2</v>
      </c>
      <c r="D1" s="8" t="s">
        <v>54</v>
      </c>
      <c r="E1" s="8" t="s">
        <v>4</v>
      </c>
    </row>
    <row r="2" spans="1:11" ht="12" thickTop="1">
      <c r="A2" s="1" t="s">
        <v>13</v>
      </c>
      <c r="B2" s="2">
        <v>38072</v>
      </c>
      <c r="C2" s="1">
        <v>102</v>
      </c>
      <c r="D2" s="1">
        <v>1</v>
      </c>
      <c r="E2" s="1">
        <v>4</v>
      </c>
      <c r="H2" s="19"/>
      <c r="K2" s="19"/>
    </row>
    <row r="3" spans="1:5" ht="11.25">
      <c r="A3" s="12" t="s">
        <v>10</v>
      </c>
      <c r="B3" s="2">
        <v>38072</v>
      </c>
      <c r="C3" s="12">
        <v>95</v>
      </c>
      <c r="D3" s="12">
        <v>1</v>
      </c>
      <c r="E3" s="12">
        <v>3</v>
      </c>
    </row>
    <row r="4" spans="1:5" ht="11.25">
      <c r="A4" s="12" t="s">
        <v>6</v>
      </c>
      <c r="B4" s="2">
        <v>38072</v>
      </c>
      <c r="C4" s="12">
        <v>88</v>
      </c>
      <c r="D4" s="12">
        <v>1</v>
      </c>
      <c r="E4" s="12">
        <v>2</v>
      </c>
    </row>
    <row r="5" spans="1:5" ht="12" thickBot="1">
      <c r="A5" s="6" t="s">
        <v>5</v>
      </c>
      <c r="B5" s="7">
        <v>38072</v>
      </c>
      <c r="C5" s="6">
        <v>70</v>
      </c>
      <c r="D5" s="6">
        <v>1</v>
      </c>
      <c r="E5" s="6">
        <v>1</v>
      </c>
    </row>
    <row r="6" spans="1:5" ht="11.25">
      <c r="A6" s="12" t="s">
        <v>5</v>
      </c>
      <c r="B6" s="13">
        <v>38073</v>
      </c>
      <c r="C6" s="12">
        <v>111</v>
      </c>
      <c r="D6" s="12">
        <v>1</v>
      </c>
      <c r="E6" s="12">
        <v>4</v>
      </c>
    </row>
    <row r="7" spans="1:5" ht="11.25">
      <c r="A7" s="12" t="s">
        <v>6</v>
      </c>
      <c r="B7" s="13">
        <v>38073</v>
      </c>
      <c r="C7" s="12">
        <v>95</v>
      </c>
      <c r="D7" s="12">
        <v>1</v>
      </c>
      <c r="E7" s="12">
        <v>3</v>
      </c>
    </row>
    <row r="8" spans="1:5" ht="11.25">
      <c r="A8" s="12" t="s">
        <v>13</v>
      </c>
      <c r="B8" s="13">
        <v>38073</v>
      </c>
      <c r="C8" s="12">
        <v>88</v>
      </c>
      <c r="D8" s="12">
        <v>1</v>
      </c>
      <c r="E8" s="12">
        <v>2</v>
      </c>
    </row>
    <row r="9" spans="1:5" ht="12" thickBot="1">
      <c r="A9" s="6" t="s">
        <v>10</v>
      </c>
      <c r="B9" s="7">
        <v>38073</v>
      </c>
      <c r="C9" s="6">
        <v>75</v>
      </c>
      <c r="D9" s="6">
        <v>1</v>
      </c>
      <c r="E9" s="6">
        <v>1</v>
      </c>
    </row>
    <row r="10" spans="1:5" ht="11.25">
      <c r="A10" s="12" t="s">
        <v>13</v>
      </c>
      <c r="B10" s="13">
        <v>38157</v>
      </c>
      <c r="C10" s="12">
        <v>114</v>
      </c>
      <c r="D10" s="12">
        <v>1</v>
      </c>
      <c r="E10" s="12">
        <v>3</v>
      </c>
    </row>
    <row r="11" spans="1:5" ht="11.25">
      <c r="A11" s="12" t="s">
        <v>5</v>
      </c>
      <c r="B11" s="13">
        <v>38157</v>
      </c>
      <c r="C11" s="12">
        <v>113</v>
      </c>
      <c r="D11" s="12">
        <v>1</v>
      </c>
      <c r="E11" s="12">
        <v>1.5</v>
      </c>
    </row>
    <row r="12" spans="1:5" ht="12" thickBot="1">
      <c r="A12" s="6" t="s">
        <v>7</v>
      </c>
      <c r="B12" s="7">
        <v>38157</v>
      </c>
      <c r="C12" s="6">
        <v>113</v>
      </c>
      <c r="D12" s="6">
        <v>1</v>
      </c>
      <c r="E12" s="6">
        <v>1.5</v>
      </c>
    </row>
    <row r="13" spans="1:5" ht="11.25">
      <c r="A13" s="12" t="s">
        <v>5</v>
      </c>
      <c r="B13" s="13">
        <v>38158</v>
      </c>
      <c r="C13" s="12">
        <v>149</v>
      </c>
      <c r="D13" s="12">
        <v>1</v>
      </c>
      <c r="E13" s="12">
        <v>3</v>
      </c>
    </row>
    <row r="14" spans="1:5" ht="11.25">
      <c r="A14" s="12" t="s">
        <v>13</v>
      </c>
      <c r="B14" s="13">
        <v>38158</v>
      </c>
      <c r="C14" s="12">
        <v>126</v>
      </c>
      <c r="D14" s="12">
        <v>1</v>
      </c>
      <c r="E14" s="12">
        <v>2</v>
      </c>
    </row>
    <row r="15" spans="1:5" ht="12" thickBot="1">
      <c r="A15" s="6" t="s">
        <v>7</v>
      </c>
      <c r="B15" s="7">
        <v>38158</v>
      </c>
      <c r="C15" s="6">
        <v>79</v>
      </c>
      <c r="D15" s="6">
        <v>1</v>
      </c>
      <c r="E15" s="6">
        <v>1</v>
      </c>
    </row>
    <row r="16" spans="1:5" ht="11.25">
      <c r="A16" s="12" t="s">
        <v>13</v>
      </c>
      <c r="B16" s="13">
        <v>38219</v>
      </c>
      <c r="C16" s="12">
        <v>131</v>
      </c>
      <c r="D16" s="12">
        <v>1</v>
      </c>
      <c r="E16" s="12">
        <v>4</v>
      </c>
    </row>
    <row r="17" spans="1:5" ht="11.25">
      <c r="A17" s="12" t="s">
        <v>6</v>
      </c>
      <c r="B17" s="13">
        <v>38219</v>
      </c>
      <c r="C17" s="12">
        <v>97</v>
      </c>
      <c r="D17" s="12">
        <v>1</v>
      </c>
      <c r="E17" s="12">
        <v>3</v>
      </c>
    </row>
    <row r="18" spans="1:5" ht="11.25">
      <c r="A18" s="12" t="s">
        <v>7</v>
      </c>
      <c r="B18" s="13">
        <v>38219</v>
      </c>
      <c r="C18" s="12">
        <v>89</v>
      </c>
      <c r="D18" s="12">
        <v>1</v>
      </c>
      <c r="E18" s="12">
        <v>2</v>
      </c>
    </row>
    <row r="19" spans="1:5" ht="12" thickBot="1">
      <c r="A19" s="6" t="s">
        <v>5</v>
      </c>
      <c r="B19" s="7">
        <v>38219</v>
      </c>
      <c r="C19" s="6">
        <v>85</v>
      </c>
      <c r="D19" s="6">
        <v>1</v>
      </c>
      <c r="E19" s="6">
        <v>1</v>
      </c>
    </row>
    <row r="20" spans="1:5" ht="11.25">
      <c r="A20" s="12" t="s">
        <v>5</v>
      </c>
      <c r="B20" s="13">
        <v>38268</v>
      </c>
      <c r="C20" s="12">
        <v>139</v>
      </c>
      <c r="D20" s="12">
        <v>1</v>
      </c>
      <c r="E20" s="12">
        <v>4</v>
      </c>
    </row>
    <row r="21" spans="1:5" ht="11.25">
      <c r="A21" s="12" t="s">
        <v>7</v>
      </c>
      <c r="B21" s="13">
        <v>38268</v>
      </c>
      <c r="C21" s="12">
        <v>93</v>
      </c>
      <c r="D21" s="12">
        <v>1</v>
      </c>
      <c r="E21" s="12">
        <v>3</v>
      </c>
    </row>
    <row r="22" spans="1:5" ht="11.25">
      <c r="A22" s="12" t="s">
        <v>6</v>
      </c>
      <c r="B22" s="13">
        <v>38268</v>
      </c>
      <c r="C22" s="12">
        <v>85</v>
      </c>
      <c r="D22" s="12">
        <v>1</v>
      </c>
      <c r="E22" s="12">
        <v>2</v>
      </c>
    </row>
    <row r="23" spans="1:5" ht="12" thickBot="1">
      <c r="A23" s="6" t="s">
        <v>67</v>
      </c>
      <c r="B23" s="7">
        <v>38268</v>
      </c>
      <c r="C23" s="6">
        <v>76</v>
      </c>
      <c r="D23" s="6">
        <v>1</v>
      </c>
      <c r="E23" s="6">
        <v>1</v>
      </c>
    </row>
    <row r="24" spans="1:5" ht="11.25">
      <c r="A24" s="12"/>
      <c r="B24" s="13"/>
      <c r="C24" s="12"/>
      <c r="D24" s="12"/>
      <c r="E24" s="12"/>
    </row>
    <row r="25" spans="1:5" ht="11.25">
      <c r="A25" s="12"/>
      <c r="B25" s="13"/>
      <c r="C25" s="12"/>
      <c r="D25" s="12"/>
      <c r="E25" s="12"/>
    </row>
    <row r="26" spans="1:5" ht="11.25">
      <c r="A26" s="12"/>
      <c r="B26" s="13"/>
      <c r="C26" s="12"/>
      <c r="D26" s="12"/>
      <c r="E26" s="12"/>
    </row>
    <row r="27" spans="1:5" ht="11.25">
      <c r="A27" s="12"/>
      <c r="B27" s="13"/>
      <c r="C27" s="12"/>
      <c r="D27" s="12"/>
      <c r="E27" s="12"/>
    </row>
    <row r="28" spans="1:5" ht="11.25">
      <c r="A28" s="12"/>
      <c r="B28" s="13"/>
      <c r="C28" s="12"/>
      <c r="D28" s="12"/>
      <c r="E28" s="12"/>
    </row>
    <row r="29" spans="1:5" ht="11.25">
      <c r="A29" s="12"/>
      <c r="B29" s="13"/>
      <c r="C29" s="12"/>
      <c r="D29" s="12"/>
      <c r="E29" s="12"/>
    </row>
    <row r="30" spans="1:5" ht="11.25">
      <c r="A30" s="12"/>
      <c r="B30" s="13"/>
      <c r="C30" s="12"/>
      <c r="D30" s="12"/>
      <c r="E30" s="12"/>
    </row>
    <row r="31" spans="1:5" ht="11.25">
      <c r="A31" s="12"/>
      <c r="B31" s="13"/>
      <c r="C31" s="12"/>
      <c r="D31" s="12"/>
      <c r="E31" s="12"/>
    </row>
    <row r="32" spans="1:5" ht="11.25">
      <c r="A32" s="12"/>
      <c r="B32" s="13"/>
      <c r="C32" s="12"/>
      <c r="D32" s="12"/>
      <c r="E32" s="12"/>
    </row>
    <row r="33" spans="1:5" ht="11.25">
      <c r="A33" s="12"/>
      <c r="B33" s="13"/>
      <c r="C33" s="12"/>
      <c r="D33" s="12"/>
      <c r="E33" s="12"/>
    </row>
    <row r="34" spans="1:5" ht="11.25">
      <c r="A34" s="12"/>
      <c r="B34" s="13"/>
      <c r="C34" s="12"/>
      <c r="D34" s="12"/>
      <c r="E34" s="12"/>
    </row>
    <row r="35" spans="1:5" ht="11.25">
      <c r="A35" s="12"/>
      <c r="B35" s="13"/>
      <c r="C35" s="12"/>
      <c r="D35" s="12"/>
      <c r="E35" s="12"/>
    </row>
    <row r="36" spans="1:5" ht="11.25">
      <c r="A36" s="12"/>
      <c r="B36" s="13"/>
      <c r="C36" s="12"/>
      <c r="D36" s="12"/>
      <c r="E36" s="12"/>
    </row>
    <row r="37" spans="1:5" ht="11.25">
      <c r="A37" s="12"/>
      <c r="B37" s="13"/>
      <c r="C37" s="12"/>
      <c r="D37" s="12"/>
      <c r="E37" s="12"/>
    </row>
    <row r="38" spans="1:5" ht="11.25">
      <c r="A38" s="12"/>
      <c r="B38" s="13"/>
      <c r="C38" s="12"/>
      <c r="D38" s="12"/>
      <c r="E38" s="12"/>
    </row>
    <row r="39" spans="1:5" ht="11.25">
      <c r="A39" s="12"/>
      <c r="B39" s="13"/>
      <c r="C39" s="12"/>
      <c r="D39" s="12"/>
      <c r="E39" s="12"/>
    </row>
    <row r="40" spans="1:5" ht="11.25">
      <c r="A40" s="12"/>
      <c r="B40" s="13"/>
      <c r="C40" s="12"/>
      <c r="D40" s="12"/>
      <c r="E40" s="12"/>
    </row>
    <row r="41" spans="1:5" ht="11.25">
      <c r="A41" s="12"/>
      <c r="B41" s="13"/>
      <c r="C41" s="12"/>
      <c r="D41" s="12"/>
      <c r="E41" s="12"/>
    </row>
    <row r="42" spans="1:5" ht="11.25">
      <c r="A42" s="12"/>
      <c r="B42" s="13"/>
      <c r="C42" s="12"/>
      <c r="D42" s="12"/>
      <c r="E42" s="12"/>
    </row>
    <row r="43" spans="1:5" ht="11.25">
      <c r="A43" s="12"/>
      <c r="B43" s="13"/>
      <c r="C43" s="12"/>
      <c r="D43" s="12"/>
      <c r="E43" s="12"/>
    </row>
    <row r="44" spans="1:5" ht="11.25">
      <c r="A44" s="12"/>
      <c r="B44" s="13"/>
      <c r="C44" s="12"/>
      <c r="D44" s="12"/>
      <c r="E44" s="12"/>
    </row>
    <row r="45" spans="1:5" ht="11.25">
      <c r="A45" s="12"/>
      <c r="B45" s="13"/>
      <c r="C45" s="12"/>
      <c r="D45" s="12"/>
      <c r="E45" s="12"/>
    </row>
    <row r="46" spans="1:5" ht="11.25">
      <c r="A46" s="12"/>
      <c r="B46" s="13"/>
      <c r="C46" s="12"/>
      <c r="D46" s="12"/>
      <c r="E46" s="12"/>
    </row>
    <row r="47" spans="1:5" ht="11.25">
      <c r="A47" s="12"/>
      <c r="B47" s="13"/>
      <c r="C47" s="12"/>
      <c r="D47" s="12"/>
      <c r="E47" s="12"/>
    </row>
    <row r="48" spans="1:5" ht="11.25">
      <c r="A48" s="12"/>
      <c r="B48" s="13"/>
      <c r="C48" s="12"/>
      <c r="D48" s="12"/>
      <c r="E48" s="12"/>
    </row>
    <row r="49" spans="1:5" ht="11.25">
      <c r="A49" s="12"/>
      <c r="B49" s="13"/>
      <c r="C49" s="12"/>
      <c r="D49" s="12"/>
      <c r="E49" s="12"/>
    </row>
    <row r="50" spans="1:5" ht="11.25">
      <c r="A50" s="12"/>
      <c r="B50" s="13"/>
      <c r="C50" s="12"/>
      <c r="D50" s="12"/>
      <c r="E50" s="12"/>
    </row>
    <row r="51" spans="1:5" ht="11.25">
      <c r="A51" s="12"/>
      <c r="B51" s="13"/>
      <c r="C51" s="12"/>
      <c r="D51" s="12"/>
      <c r="E51" s="12"/>
    </row>
    <row r="52" spans="1:5" ht="11.25">
      <c r="A52" s="12"/>
      <c r="B52" s="13"/>
      <c r="C52" s="12"/>
      <c r="D52" s="12"/>
      <c r="E52" s="12"/>
    </row>
    <row r="53" spans="1:5" ht="11.25">
      <c r="A53" s="12"/>
      <c r="B53" s="13"/>
      <c r="C53" s="12"/>
      <c r="D53" s="12"/>
      <c r="E53" s="12"/>
    </row>
    <row r="54" spans="1:5" ht="11.25">
      <c r="A54" s="12"/>
      <c r="B54" s="13"/>
      <c r="C54" s="12"/>
      <c r="D54" s="12"/>
      <c r="E54" s="12"/>
    </row>
    <row r="55" spans="1:5" ht="11.25">
      <c r="A55" s="12"/>
      <c r="B55" s="13"/>
      <c r="C55" s="12"/>
      <c r="D55" s="12"/>
      <c r="E55" s="12"/>
    </row>
    <row r="56" spans="1:5" ht="11.25">
      <c r="A56" s="12"/>
      <c r="B56" s="13"/>
      <c r="C56" s="12"/>
      <c r="D56" s="12"/>
      <c r="E56" s="12"/>
    </row>
    <row r="57" spans="1:5" ht="11.25">
      <c r="A57" s="12"/>
      <c r="B57" s="13"/>
      <c r="C57" s="12"/>
      <c r="D57" s="12"/>
      <c r="E57" s="12"/>
    </row>
    <row r="58" spans="1:5" ht="11.25">
      <c r="A58" s="12"/>
      <c r="B58" s="13"/>
      <c r="C58" s="12"/>
      <c r="D58" s="12"/>
      <c r="E58" s="12"/>
    </row>
    <row r="59" spans="1:5" ht="11.25">
      <c r="A59" s="12"/>
      <c r="B59" s="13"/>
      <c r="C59" s="12"/>
      <c r="D59" s="12"/>
      <c r="E59" s="12"/>
    </row>
    <row r="60" spans="1:5" ht="11.25">
      <c r="A60" s="12"/>
      <c r="B60" s="13"/>
      <c r="C60" s="12"/>
      <c r="D60" s="12"/>
      <c r="E60" s="12"/>
    </row>
    <row r="61" spans="1:5" ht="11.25">
      <c r="A61" s="12"/>
      <c r="B61" s="13"/>
      <c r="C61" s="12"/>
      <c r="D61" s="12"/>
      <c r="E61" s="12"/>
    </row>
    <row r="62" spans="1:5" ht="11.25">
      <c r="A62" s="12"/>
      <c r="B62" s="13"/>
      <c r="C62" s="12"/>
      <c r="D62" s="12"/>
      <c r="E62" s="12"/>
    </row>
    <row r="63" spans="1:5" ht="11.25">
      <c r="A63" s="12"/>
      <c r="B63" s="13"/>
      <c r="C63" s="12"/>
      <c r="D63" s="12"/>
      <c r="E63" s="12"/>
    </row>
    <row r="64" spans="1:5" ht="11.25">
      <c r="A64" s="12"/>
      <c r="B64" s="13"/>
      <c r="C64" s="12"/>
      <c r="D64" s="12"/>
      <c r="E64" s="12"/>
    </row>
    <row r="65" spans="1:5" ht="11.25">
      <c r="A65" s="12"/>
      <c r="B65" s="13"/>
      <c r="C65" s="12"/>
      <c r="D65" s="12"/>
      <c r="E65" s="12"/>
    </row>
    <row r="66" spans="1:5" ht="11.25">
      <c r="A66" s="12"/>
      <c r="B66" s="13"/>
      <c r="C66" s="12"/>
      <c r="D66" s="12"/>
      <c r="E66" s="12"/>
    </row>
    <row r="67" spans="1:5" ht="11.25">
      <c r="A67" s="12"/>
      <c r="B67" s="13"/>
      <c r="C67" s="12"/>
      <c r="D67" s="12"/>
      <c r="E67" s="12"/>
    </row>
    <row r="68" spans="1:5" ht="11.25">
      <c r="A68" s="12"/>
      <c r="B68" s="13"/>
      <c r="C68" s="12"/>
      <c r="D68" s="12"/>
      <c r="E68" s="12"/>
    </row>
    <row r="69" spans="1:5" ht="11.25">
      <c r="A69" s="12"/>
      <c r="B69" s="13"/>
      <c r="C69" s="12"/>
      <c r="D69" s="12"/>
      <c r="E69" s="12"/>
    </row>
    <row r="70" spans="1:5" ht="11.25">
      <c r="A70" s="12"/>
      <c r="B70" s="13"/>
      <c r="C70" s="12"/>
      <c r="D70" s="12"/>
      <c r="E70" s="12"/>
    </row>
    <row r="71" spans="1:5" ht="11.25">
      <c r="A71" s="12"/>
      <c r="B71" s="13"/>
      <c r="C71" s="12"/>
      <c r="D71" s="12"/>
      <c r="E71" s="12"/>
    </row>
    <row r="72" spans="1:5" ht="11.25">
      <c r="A72" s="12"/>
      <c r="B72" s="13"/>
      <c r="C72" s="12"/>
      <c r="D72" s="12"/>
      <c r="E72" s="12"/>
    </row>
    <row r="73" spans="1:5" ht="11.25">
      <c r="A73" s="12"/>
      <c r="B73" s="13"/>
      <c r="C73" s="12"/>
      <c r="D73" s="12"/>
      <c r="E73" s="12"/>
    </row>
    <row r="74" spans="1:5" ht="11.25">
      <c r="A74" s="12"/>
      <c r="B74" s="13"/>
      <c r="C74" s="12"/>
      <c r="D74" s="12"/>
      <c r="E74" s="12"/>
    </row>
    <row r="75" spans="1:5" ht="11.25">
      <c r="A75" s="12"/>
      <c r="B75" s="13"/>
      <c r="C75" s="12"/>
      <c r="D75" s="12"/>
      <c r="E75" s="12"/>
    </row>
    <row r="76" spans="1:5" ht="11.25">
      <c r="A76" s="12"/>
      <c r="B76" s="13"/>
      <c r="C76" s="12"/>
      <c r="D76" s="12"/>
      <c r="E76" s="12"/>
    </row>
    <row r="77" spans="1:5" ht="11.25">
      <c r="A77" s="12"/>
      <c r="B77" s="13"/>
      <c r="C77" s="12"/>
      <c r="D77" s="12"/>
      <c r="E77" s="12"/>
    </row>
    <row r="78" spans="1:5" ht="11.25">
      <c r="A78" s="12"/>
      <c r="B78" s="13"/>
      <c r="C78" s="12"/>
      <c r="D78" s="12"/>
      <c r="E78" s="12"/>
    </row>
    <row r="79" spans="1:5" ht="11.25">
      <c r="A79" s="12"/>
      <c r="B79" s="13"/>
      <c r="C79" s="12"/>
      <c r="D79" s="12"/>
      <c r="E79" s="12"/>
    </row>
    <row r="80" spans="1:5" ht="11.25">
      <c r="A80" s="12"/>
      <c r="B80" s="13"/>
      <c r="C80" s="12"/>
      <c r="D80" s="12"/>
      <c r="E80" s="12"/>
    </row>
    <row r="81" spans="1:5" ht="11.25">
      <c r="A81" s="12"/>
      <c r="B81" s="13"/>
      <c r="C81" s="12"/>
      <c r="D81" s="12"/>
      <c r="E81" s="12"/>
    </row>
    <row r="82" spans="1:5" ht="11.25">
      <c r="A82" s="12"/>
      <c r="B82" s="13"/>
      <c r="C82" s="12"/>
      <c r="D82" s="12"/>
      <c r="E82" s="12"/>
    </row>
    <row r="83" spans="1:5" ht="11.25">
      <c r="A83" s="12"/>
      <c r="B83" s="13"/>
      <c r="C83" s="12"/>
      <c r="D83" s="12"/>
      <c r="E83" s="12"/>
    </row>
    <row r="84" spans="1:5" ht="11.25">
      <c r="A84" s="12"/>
      <c r="B84" s="13"/>
      <c r="C84" s="12"/>
      <c r="D84" s="12"/>
      <c r="E84" s="12"/>
    </row>
    <row r="85" spans="1:5" ht="11.25">
      <c r="A85" s="12"/>
      <c r="B85" s="13"/>
      <c r="C85" s="12"/>
      <c r="D85" s="12"/>
      <c r="E85" s="12"/>
    </row>
    <row r="86" spans="1:5" ht="11.25">
      <c r="A86" s="12"/>
      <c r="B86" s="13"/>
      <c r="C86" s="12"/>
      <c r="D86" s="12"/>
      <c r="E86" s="12"/>
    </row>
    <row r="87" spans="1:5" ht="11.25">
      <c r="A87" s="12"/>
      <c r="B87" s="13"/>
      <c r="C87" s="12"/>
      <c r="D87" s="12"/>
      <c r="E87" s="12"/>
    </row>
    <row r="88" spans="1:5" ht="11.25">
      <c r="A88" s="12"/>
      <c r="B88" s="13"/>
      <c r="C88" s="12"/>
      <c r="D88" s="12"/>
      <c r="E88" s="12"/>
    </row>
    <row r="89" spans="1:5" ht="11.25">
      <c r="A89" s="12"/>
      <c r="B89" s="13"/>
      <c r="C89" s="12"/>
      <c r="D89" s="12"/>
      <c r="E89" s="12"/>
    </row>
    <row r="90" spans="1:5" ht="11.25">
      <c r="A90" s="12"/>
      <c r="B90" s="13"/>
      <c r="C90" s="12"/>
      <c r="D90" s="12"/>
      <c r="E90" s="12"/>
    </row>
    <row r="91" spans="1:5" ht="11.25">
      <c r="A91" s="12"/>
      <c r="B91" s="13"/>
      <c r="C91" s="12"/>
      <c r="D91" s="12"/>
      <c r="E91" s="12"/>
    </row>
    <row r="92" spans="1:5" ht="11.25">
      <c r="A92" s="12"/>
      <c r="B92" s="13"/>
      <c r="C92" s="12"/>
      <c r="D92" s="12"/>
      <c r="E92" s="12"/>
    </row>
    <row r="93" spans="1:5" ht="11.25">
      <c r="A93" s="12"/>
      <c r="B93" s="13"/>
      <c r="C93" s="12"/>
      <c r="D93" s="12"/>
      <c r="E93" s="12"/>
    </row>
    <row r="94" spans="1:5" ht="11.25">
      <c r="A94" s="12"/>
      <c r="B94" s="13"/>
      <c r="C94" s="12"/>
      <c r="D94" s="12"/>
      <c r="E94" s="12"/>
    </row>
    <row r="95" spans="1:5" ht="11.25">
      <c r="A95" s="12"/>
      <c r="B95" s="13"/>
      <c r="C95" s="12"/>
      <c r="D95" s="12"/>
      <c r="E95" s="12"/>
    </row>
    <row r="96" spans="1:5" ht="11.25">
      <c r="A96" s="12"/>
      <c r="B96" s="13"/>
      <c r="C96" s="12"/>
      <c r="D96" s="12"/>
      <c r="E96" s="12"/>
    </row>
    <row r="97" spans="1:5" ht="11.25">
      <c r="A97" s="12"/>
      <c r="B97" s="13"/>
      <c r="C97" s="12"/>
      <c r="D97" s="12"/>
      <c r="E97" s="12"/>
    </row>
    <row r="98" spans="1:5" ht="11.25">
      <c r="A98" s="12"/>
      <c r="B98" s="13"/>
      <c r="C98" s="12"/>
      <c r="D98" s="12"/>
      <c r="E98" s="12"/>
    </row>
    <row r="99" spans="1:5" ht="11.25">
      <c r="A99" s="12"/>
      <c r="B99" s="13"/>
      <c r="C99" s="12"/>
      <c r="D99" s="12"/>
      <c r="E99" s="12"/>
    </row>
    <row r="100" spans="1:5" ht="11.25">
      <c r="A100" s="12"/>
      <c r="B100" s="13"/>
      <c r="C100" s="12"/>
      <c r="D100" s="12"/>
      <c r="E100" s="12"/>
    </row>
    <row r="101" spans="1:5" ht="11.25">
      <c r="A101" s="12"/>
      <c r="B101" s="13"/>
      <c r="C101" s="12"/>
      <c r="D101" s="12"/>
      <c r="E101" s="12"/>
    </row>
    <row r="102" spans="1:5" ht="11.25">
      <c r="A102" s="12"/>
      <c r="B102" s="13"/>
      <c r="C102" s="12"/>
      <c r="D102" s="12"/>
      <c r="E102" s="12"/>
    </row>
    <row r="103" spans="1:5" ht="11.25">
      <c r="A103" s="12"/>
      <c r="B103" s="13"/>
      <c r="C103" s="12"/>
      <c r="D103" s="12"/>
      <c r="E103" s="12"/>
    </row>
    <row r="104" spans="1:5" ht="11.25">
      <c r="A104" s="12"/>
      <c r="B104" s="13"/>
      <c r="C104" s="12"/>
      <c r="D104" s="12"/>
      <c r="E104" s="12"/>
    </row>
    <row r="105" spans="1:5" ht="11.25">
      <c r="A105" s="12"/>
      <c r="B105" s="13"/>
      <c r="C105" s="12"/>
      <c r="D105" s="12"/>
      <c r="E105" s="12"/>
    </row>
    <row r="106" spans="1:5" ht="11.25">
      <c r="A106" s="12"/>
      <c r="B106" s="13"/>
      <c r="C106" s="12"/>
      <c r="D106" s="12"/>
      <c r="E106" s="12"/>
    </row>
    <row r="107" spans="1:5" ht="11.25">
      <c r="A107" s="12"/>
      <c r="B107" s="13"/>
      <c r="C107" s="12"/>
      <c r="D107" s="12"/>
      <c r="E107" s="12"/>
    </row>
    <row r="108" spans="1:5" ht="11.25">
      <c r="A108" s="12"/>
      <c r="B108" s="13"/>
      <c r="C108" s="12"/>
      <c r="D108" s="12"/>
      <c r="E108" s="12"/>
    </row>
    <row r="109" spans="1:5" ht="11.25">
      <c r="A109" s="12"/>
      <c r="B109" s="13"/>
      <c r="C109" s="12"/>
      <c r="D109" s="12"/>
      <c r="E109" s="12"/>
    </row>
    <row r="110" spans="1:5" ht="11.25">
      <c r="A110" s="12"/>
      <c r="B110" s="13"/>
      <c r="C110" s="12"/>
      <c r="D110" s="12"/>
      <c r="E110" s="12"/>
    </row>
    <row r="111" spans="1:5" ht="11.25">
      <c r="A111" s="12"/>
      <c r="B111" s="13"/>
      <c r="C111" s="12"/>
      <c r="D111" s="12"/>
      <c r="E111" s="12"/>
    </row>
    <row r="112" spans="1:5" ht="11.25">
      <c r="A112" s="12"/>
      <c r="B112" s="13"/>
      <c r="C112" s="12"/>
      <c r="D112" s="12"/>
      <c r="E112" s="12"/>
    </row>
    <row r="113" spans="1:5" ht="11.25">
      <c r="A113" s="12"/>
      <c r="B113" s="13"/>
      <c r="C113" s="12"/>
      <c r="D113" s="12"/>
      <c r="E113" s="12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H33" sqref="H33"/>
    </sheetView>
  </sheetViews>
  <sheetFormatPr defaultColWidth="9.00390625" defaultRowHeight="12.75"/>
  <cols>
    <col min="1" max="1" width="15.75390625" style="1" customWidth="1"/>
    <col min="2" max="7" width="5.875" style="1" customWidth="1"/>
    <col min="8" max="8" width="6.625" style="1" customWidth="1"/>
    <col min="9" max="16384" width="9.00390625" style="1" customWidth="1"/>
  </cols>
  <sheetData>
    <row r="1" spans="2:8" ht="11.2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</row>
    <row r="2" spans="2:8" ht="11.25">
      <c r="B2" s="1" t="s">
        <v>5</v>
      </c>
      <c r="C2" s="1" t="s">
        <v>7</v>
      </c>
      <c r="D2" s="1" t="s">
        <v>6</v>
      </c>
      <c r="E2" s="1" t="s">
        <v>13</v>
      </c>
      <c r="F2" s="1" t="s">
        <v>10</v>
      </c>
      <c r="G2" s="1" t="s">
        <v>8</v>
      </c>
      <c r="H2" s="1" t="s">
        <v>67</v>
      </c>
    </row>
    <row r="3" spans="1:8" ht="11.25">
      <c r="A3" s="1" t="s">
        <v>14</v>
      </c>
      <c r="B3" s="1">
        <f>DSUM(Šachy!A1:E1000,Šachy!C1,B1:B2)</f>
        <v>89</v>
      </c>
      <c r="C3" s="1">
        <f>DSUM(Šachy!A1:E1000,Šachy!C1,C1:C2)</f>
        <v>32.5</v>
      </c>
      <c r="D3" s="1">
        <f>DSUM(Šachy!A1:E1000,Šachy!C1,D1:D2)</f>
        <v>53.5</v>
      </c>
      <c r="E3" s="1">
        <f>DSUM(Šachy!A1:E1000,Šachy!C1,E1:E2)</f>
        <v>37</v>
      </c>
      <c r="F3" s="1">
        <f>DSUM(Šachy!A1:E1000,Šachy!C1,F1:F2)</f>
        <v>29.5</v>
      </c>
      <c r="G3" s="1">
        <f>DSUM(Šachy!A1:E1000,Šachy!C1,G1:G2)</f>
        <v>10</v>
      </c>
      <c r="H3" s="1">
        <f>DSUM(Šachy!A1:E1000,Šachy!C1,H1:H2)</f>
        <v>0</v>
      </c>
    </row>
    <row r="4" spans="1:8" ht="11.25">
      <c r="A4" s="1" t="s">
        <v>15</v>
      </c>
      <c r="B4" s="1">
        <f>DSUM(Šachy!A1:E1000,Šachy!D1,B1:B2)</f>
        <v>132</v>
      </c>
      <c r="C4" s="1">
        <f>DSUM(Šachy!A1:E1000,Šachy!D1,C1:C2)</f>
        <v>110</v>
      </c>
      <c r="D4" s="1">
        <f>DSUM(Šachy!A1:E1000,Šachy!D1,D1:D2)</f>
        <v>98</v>
      </c>
      <c r="E4" s="1">
        <f>DSUM(Šachy!A1:E1000,Šachy!D1,E1:E2)</f>
        <v>76</v>
      </c>
      <c r="F4" s="1">
        <f>DSUM(Šachy!A1:E1000,Šachy!D1,F1:F2)</f>
        <v>70</v>
      </c>
      <c r="G4" s="1">
        <f>DSUM(Šachy!A1:E1000,Šachy!D1,G1:G2)</f>
        <v>18</v>
      </c>
      <c r="H4" s="1">
        <f>DSUM(Šachy!A1:E1000,Šachy!D1,H1:H2)</f>
        <v>0</v>
      </c>
    </row>
    <row r="5" spans="1:8" ht="11.25">
      <c r="A5" s="1" t="s">
        <v>16</v>
      </c>
      <c r="B5" s="1">
        <f>DSUM(Šachy!A1:E1000,Šachy!E1,B1:B2)</f>
        <v>72</v>
      </c>
      <c r="C5" s="1">
        <f>DSUM(Šachy!A1:E1000,Šachy!E1,C1:C2)</f>
        <v>26</v>
      </c>
      <c r="D5" s="1">
        <f>DSUM(Šachy!A1:E1000,Šachy!E1,D1:D2)</f>
        <v>45.5</v>
      </c>
      <c r="E5" s="1">
        <f>DSUM(Šachy!A1:E1000,Šachy!E1,E1:E2)</f>
        <v>29.5</v>
      </c>
      <c r="F5" s="1">
        <f>DSUM(Šachy!A1:E1000,Šachy!E1,F1:F2)</f>
        <v>27</v>
      </c>
      <c r="G5" s="1">
        <f>DSUM(Šachy!A1:E1000,Šachy!E1,G1:G2)</f>
        <v>7</v>
      </c>
      <c r="H5" s="1">
        <f>DSUM(Šachy!A1:E1000,Šachy!E1,H1:H2)</f>
        <v>0</v>
      </c>
    </row>
    <row r="6" spans="1:8" ht="11.25">
      <c r="A6" s="1" t="s">
        <v>17</v>
      </c>
      <c r="B6" s="1">
        <f>DCOUNTA(Šachy!A1:E1000,Šachy!E1,B1:B2)</f>
        <v>23</v>
      </c>
      <c r="C6" s="1">
        <f>DCOUNT(Šachy!A1:E1000,Šachy!E1,C1:C2)</f>
        <v>19</v>
      </c>
      <c r="D6" s="1">
        <f>DCOUNT(Šachy!A1:E1000,Šachy!E1,D1:D2)</f>
        <v>16</v>
      </c>
      <c r="E6" s="1">
        <f>DCOUNT(Šachy!A1:E1000,Šachy!E1,E1:E2)</f>
        <v>14</v>
      </c>
      <c r="F6" s="1">
        <f>DCOUNT(Šachy!A1:E1000,Šachy!E1,F1:F2)</f>
        <v>12</v>
      </c>
      <c r="G6" s="1">
        <f>DCOUNT(Šachy!A1:E1000,Šachy!E1,G1:G2)</f>
        <v>3</v>
      </c>
      <c r="H6" s="1">
        <f>DCOUNT(Šachy!A1:E1000,Šachy!E1,H1:H2)</f>
        <v>0</v>
      </c>
    </row>
    <row r="7" spans="1:8" ht="11.25">
      <c r="A7" s="1" t="s">
        <v>18</v>
      </c>
      <c r="B7" s="3">
        <f aca="true" t="shared" si="0" ref="B7:G7">B3/B4</f>
        <v>0.6742424242424242</v>
      </c>
      <c r="C7" s="3">
        <f t="shared" si="0"/>
        <v>0.29545454545454547</v>
      </c>
      <c r="D7" s="3">
        <f t="shared" si="0"/>
        <v>0.5459183673469388</v>
      </c>
      <c r="E7" s="3">
        <f t="shared" si="0"/>
        <v>0.4868421052631579</v>
      </c>
      <c r="F7" s="3">
        <f t="shared" si="0"/>
        <v>0.42142857142857143</v>
      </c>
      <c r="G7" s="3">
        <f t="shared" si="0"/>
        <v>0.5555555555555556</v>
      </c>
      <c r="H7" s="3" t="e">
        <f>H3/H4</f>
        <v>#DIV/0!</v>
      </c>
    </row>
    <row r="8" spans="1:8" ht="11.25">
      <c r="A8" s="1" t="s">
        <v>19</v>
      </c>
      <c r="B8" s="4">
        <f aca="true" t="shared" si="1" ref="B8:G8">B5/B6</f>
        <v>3.130434782608696</v>
      </c>
      <c r="C8" s="4">
        <f t="shared" si="1"/>
        <v>1.368421052631579</v>
      </c>
      <c r="D8" s="4">
        <f t="shared" si="1"/>
        <v>2.84375</v>
      </c>
      <c r="E8" s="4">
        <f t="shared" si="1"/>
        <v>2.107142857142857</v>
      </c>
      <c r="F8" s="4">
        <f t="shared" si="1"/>
        <v>2.25</v>
      </c>
      <c r="G8" s="4">
        <f t="shared" si="1"/>
        <v>2.3333333333333335</v>
      </c>
      <c r="H8" s="4" t="e">
        <f>H5/H6</f>
        <v>#DIV/0!</v>
      </c>
    </row>
    <row r="10" spans="1:8" ht="11.25">
      <c r="A10" s="1" t="s">
        <v>29</v>
      </c>
      <c r="B10" s="1">
        <f>DSUM(Holanďany!A1:E1000,Holanďany!C1,B1:B2)</f>
        <v>124.5</v>
      </c>
      <c r="C10" s="1">
        <f>DSUM(Holanďany!A1:E1000,Holanďany!C1,C1:C2)</f>
        <v>96.5</v>
      </c>
      <c r="D10" s="1">
        <f>DSUM(Holanďany!A1:E1000,Holanďany!C1,D1:D2)</f>
        <v>119.5</v>
      </c>
      <c r="E10" s="1">
        <f>DSUM(Holanďany!A1:E1000,Holanďany!C1,E1:E2)</f>
        <v>80</v>
      </c>
      <c r="F10" s="1">
        <f>DSUM(Holanďany!A1:E1000,Holanďany!C1,F1:F2)</f>
        <v>69.5</v>
      </c>
      <c r="G10" s="1">
        <f>DSUM(Holanďany!A1:E1000,Holanďany!C1,G1:G2)</f>
        <v>16</v>
      </c>
      <c r="H10" s="1">
        <f>DSUM(Holanďany!A1:E1000,Holanďany!C1,H1:H2)</f>
        <v>0</v>
      </c>
    </row>
    <row r="11" spans="1:8" ht="11.25">
      <c r="A11" s="1" t="s">
        <v>30</v>
      </c>
      <c r="B11" s="1">
        <f>DSUM(Holanďany!A1:E1000,Holanďany!D1,B1:B2)</f>
        <v>253</v>
      </c>
      <c r="C11" s="1">
        <f>DSUM(Holanďany!A1:E1000,Holanďany!D1,C1:C2)</f>
        <v>189</v>
      </c>
      <c r="D11" s="1">
        <f>DSUM(Holanďany!A1:E1000,Holanďany!D1,D1:D2)</f>
        <v>230</v>
      </c>
      <c r="E11" s="1">
        <f>DSUM(Holanďany!A1:E1000,Holanďany!D1,E1:E2)</f>
        <v>156</v>
      </c>
      <c r="F11" s="1">
        <f>DSUM(Holanďany!A1:E1000,Holanďany!D1,F1:F2)</f>
        <v>145</v>
      </c>
      <c r="G11" s="1">
        <f>DSUM(Holanďany!A1:E1000,Holanďany!D1,G1:G2)</f>
        <v>39</v>
      </c>
      <c r="H11" s="1">
        <f>DSUM(Holanďany!A1:E1000,Holanďany!D1,H1:H2)</f>
        <v>0</v>
      </c>
    </row>
    <row r="12" spans="1:8" ht="11.25">
      <c r="A12" s="1" t="s">
        <v>31</v>
      </c>
      <c r="B12" s="1">
        <f>DSUM(Holanďany!A1:E1000,Holanďany!E1,B1:B2)</f>
        <v>30</v>
      </c>
      <c r="C12" s="1">
        <f>DSUM(Holanďany!A1:E1000,Holanďany!E1,C1:C2)</f>
        <v>22.5</v>
      </c>
      <c r="D12" s="1">
        <f>DSUM(Holanďany!A1:E1000,Holanďany!E1,D1:D2)</f>
        <v>30.5</v>
      </c>
      <c r="E12" s="1">
        <f>DSUM(Holanďany!A1:E1000,Holanďany!E1,E1:E2)</f>
        <v>17.5</v>
      </c>
      <c r="F12" s="1">
        <f>DSUM(Holanďany!A1:E1000,Holanďany!E1,F1:F2)</f>
        <v>16.5</v>
      </c>
      <c r="G12" s="1">
        <f>DSUM(Holanďany!A1:E1000,Holanďany!E1,G1:G2)</f>
        <v>3</v>
      </c>
      <c r="H12" s="1">
        <f>DSUM(Holanďany!A1:E1000,Holanďany!E1,H1:H2)</f>
        <v>0</v>
      </c>
    </row>
    <row r="13" spans="1:8" ht="11.25">
      <c r="A13" s="1" t="s">
        <v>32</v>
      </c>
      <c r="B13" s="1">
        <f>DCOUNT(Holanďany!A1:E1000,Holanďany!E1,B1:B2)</f>
        <v>12</v>
      </c>
      <c r="C13" s="1">
        <f>DCOUNT(Holanďany!A1:E1000,Holanďany!E1,C1:C2)</f>
        <v>9</v>
      </c>
      <c r="D13" s="1">
        <f>DCOUNT(Holanďany!A1:E1000,Holanďany!E1,D1:D2)</f>
        <v>11</v>
      </c>
      <c r="E13" s="1">
        <f>DCOUNT(Holanďany!A1:E1000,Holanďany!E1,E1:E2)</f>
        <v>7</v>
      </c>
      <c r="F13" s="1">
        <f>DCOUNT(Holanďany!A1:E1000,Holanďany!E1,F1:F2)</f>
        <v>7</v>
      </c>
      <c r="G13" s="1">
        <f>DCOUNT(Holanďany!A1:E1000,Holanďany!E1,G1:G2)</f>
        <v>2</v>
      </c>
      <c r="H13" s="1">
        <f>DCOUNT(Holanďany!A1:E1000,Holanďany!E1,H1:H2)</f>
        <v>0</v>
      </c>
    </row>
    <row r="14" spans="1:8" ht="11.25">
      <c r="A14" s="1" t="s">
        <v>33</v>
      </c>
      <c r="B14" s="3">
        <f aca="true" t="shared" si="2" ref="B14:G14">B10/B11</f>
        <v>0.49209486166007904</v>
      </c>
      <c r="C14" s="3">
        <f t="shared" si="2"/>
        <v>0.5105820105820106</v>
      </c>
      <c r="D14" s="3">
        <f t="shared" si="2"/>
        <v>0.5195652173913043</v>
      </c>
      <c r="E14" s="3">
        <f t="shared" si="2"/>
        <v>0.5128205128205128</v>
      </c>
      <c r="F14" s="3">
        <f t="shared" si="2"/>
        <v>0.4793103448275862</v>
      </c>
      <c r="G14" s="3">
        <f t="shared" si="2"/>
        <v>0.41025641025641024</v>
      </c>
      <c r="H14" s="3" t="e">
        <f>H10/H11</f>
        <v>#DIV/0!</v>
      </c>
    </row>
    <row r="15" spans="1:8" ht="11.25">
      <c r="A15" s="1" t="s">
        <v>34</v>
      </c>
      <c r="B15" s="4">
        <f aca="true" t="shared" si="3" ref="B15:G15">B12/B13</f>
        <v>2.5</v>
      </c>
      <c r="C15" s="4">
        <f t="shared" si="3"/>
        <v>2.5</v>
      </c>
      <c r="D15" s="4">
        <f t="shared" si="3"/>
        <v>2.772727272727273</v>
      </c>
      <c r="E15" s="4">
        <f t="shared" si="3"/>
        <v>2.5</v>
      </c>
      <c r="F15" s="4">
        <f t="shared" si="3"/>
        <v>2.357142857142857</v>
      </c>
      <c r="G15" s="4">
        <f t="shared" si="3"/>
        <v>1.5</v>
      </c>
      <c r="H15" s="4" t="e">
        <f>H12/H13</f>
        <v>#DIV/0!</v>
      </c>
    </row>
    <row r="17" spans="1:8" ht="11.25">
      <c r="A17" s="1" t="s">
        <v>35</v>
      </c>
      <c r="B17" s="1">
        <f>DSUM(Kamiony!A1:E1000,Kamiony!C1,B1:B2)</f>
        <v>664900</v>
      </c>
      <c r="C17" s="1">
        <f>DSUM(Kamiony!A1:E1000,Kamiony!C1,C1:C2)</f>
        <v>473000</v>
      </c>
      <c r="D17" s="1">
        <f>DSUM(Kamiony!A1:E1000,Kamiony!C1,D1:D2)</f>
        <v>297900</v>
      </c>
      <c r="E17" s="1">
        <f>DSUM(Kamiony!A1:E1000,Kamiony!C1,E1:E2)</f>
        <v>391300</v>
      </c>
      <c r="F17" s="1">
        <f>DSUM(Kamiony!A1:E1000,Kamiony!C1,F1:F2)</f>
        <v>337300</v>
      </c>
      <c r="G17" s="1">
        <f>DSUM(Kamiony!A1:E1000,Kamiony!C1,G1:G2)</f>
        <v>29300</v>
      </c>
      <c r="H17" s="1">
        <f>DSUM(Kamiony!A1:E1000,Kamiony!C1,H1:H2)</f>
        <v>56700</v>
      </c>
    </row>
    <row r="18" spans="1:8" ht="11.25">
      <c r="A18" s="1" t="s">
        <v>36</v>
      </c>
      <c r="B18" s="1">
        <f>DSUM(Kamiony!A1:E1000,Kamiony!D1,B1:B2)</f>
        <v>18</v>
      </c>
      <c r="C18" s="1">
        <f>DSUM(Kamiony!A1:E1000,Kamiony!D1,C1:C2)</f>
        <v>15</v>
      </c>
      <c r="D18" s="1">
        <f>DSUM(Kamiony!A1:E1000,Kamiony!D1,D1:D2)</f>
        <v>10</v>
      </c>
      <c r="E18" s="1">
        <f>DSUM(Kamiony!A1:E1000,Kamiony!D1,E1:E2)</f>
        <v>11</v>
      </c>
      <c r="F18" s="1">
        <f>DSUM(Kamiony!A1:E1000,Kamiony!D1,F1:F2)</f>
        <v>10</v>
      </c>
      <c r="G18" s="1">
        <f>DSUM(Kamiony!A1:E1000,Kamiony!D1,G1:G2)</f>
        <v>1</v>
      </c>
      <c r="H18" s="1">
        <f>DSUM(Kamiony!A1:E1000,Kamiony!D1,H1:H2)</f>
        <v>2</v>
      </c>
    </row>
    <row r="19" spans="1:8" ht="11.25">
      <c r="A19" s="1" t="s">
        <v>37</v>
      </c>
      <c r="B19" s="1">
        <f>DSUM(Kamiony!A1:E1000,Kamiony!E1,B1:B2)</f>
        <v>54.5</v>
      </c>
      <c r="C19" s="1">
        <f>DSUM(Kamiony!A1:E1000,Kamiony!E1,C1:C2)</f>
        <v>28.5</v>
      </c>
      <c r="D19" s="1">
        <f>DSUM(Kamiony!A1:E1000,Kamiony!E1,D1:D2)</f>
        <v>22</v>
      </c>
      <c r="E19" s="1">
        <f>DSUM(Kamiony!A1:E1000,Kamiony!E1,E1:E2)</f>
        <v>28</v>
      </c>
      <c r="F19" s="1">
        <f>DSUM(Kamiony!A1:E1000,Kamiony!E1,F1:F2)</f>
        <v>19</v>
      </c>
      <c r="G19" s="1">
        <f>DSUM(Kamiony!A1:E1000,Kamiony!E1,G1:G2)</f>
        <v>3</v>
      </c>
      <c r="H19" s="1">
        <f>DSUM(Kamiony!A1:E1000,Kamiony!E1,H1:H2)</f>
        <v>5</v>
      </c>
    </row>
    <row r="20" spans="1:8" ht="11.25">
      <c r="A20" s="1" t="s">
        <v>38</v>
      </c>
      <c r="B20" s="10">
        <f aca="true" t="shared" si="4" ref="B20:G20">B17/B18</f>
        <v>36938.88888888889</v>
      </c>
      <c r="C20" s="10">
        <f t="shared" si="4"/>
        <v>31533.333333333332</v>
      </c>
      <c r="D20" s="10">
        <f t="shared" si="4"/>
        <v>29790</v>
      </c>
      <c r="E20" s="10">
        <f t="shared" si="4"/>
        <v>35572.72727272727</v>
      </c>
      <c r="F20" s="10">
        <f t="shared" si="4"/>
        <v>33730</v>
      </c>
      <c r="G20" s="10">
        <f t="shared" si="4"/>
        <v>29300</v>
      </c>
      <c r="H20" s="10">
        <f>H17/H18</f>
        <v>28350</v>
      </c>
    </row>
    <row r="21" spans="1:8" ht="11.25">
      <c r="A21" s="1" t="s">
        <v>39</v>
      </c>
      <c r="B21" s="4">
        <f aca="true" t="shared" si="5" ref="B21:G21">B19/B18</f>
        <v>3.0277777777777777</v>
      </c>
      <c r="C21" s="4">
        <f t="shared" si="5"/>
        <v>1.9</v>
      </c>
      <c r="D21" s="4">
        <f t="shared" si="5"/>
        <v>2.2</v>
      </c>
      <c r="E21" s="4">
        <f t="shared" si="5"/>
        <v>2.5454545454545454</v>
      </c>
      <c r="F21" s="4">
        <f t="shared" si="5"/>
        <v>1.9</v>
      </c>
      <c r="G21" s="4">
        <f t="shared" si="5"/>
        <v>3</v>
      </c>
      <c r="H21" s="4">
        <f>H19/H18</f>
        <v>2.5</v>
      </c>
    </row>
    <row r="23" spans="1:8" ht="11.25">
      <c r="A23" s="1" t="s">
        <v>40</v>
      </c>
      <c r="B23" s="1">
        <f>DSUM(Scrabble!A1:E1000,Scrabble!C1,B1:B2)</f>
        <v>1982</v>
      </c>
      <c r="C23" s="1">
        <f>DSUM(Scrabble!A1:E1000,Scrabble!C1,C1:C2)</f>
        <v>1386</v>
      </c>
      <c r="D23" s="1">
        <f>DSUM(Scrabble!A1:E1000,Scrabble!C1,D1:D2)</f>
        <v>797</v>
      </c>
      <c r="E23" s="1">
        <f>DSUM(Scrabble!A1:E1000,Scrabble!C1,E1:E2)</f>
        <v>686</v>
      </c>
      <c r="F23" s="1">
        <f>DSUM(Scrabble!A1:E1000,Scrabble!C1,F1:F2)</f>
        <v>1123</v>
      </c>
      <c r="G23" s="1">
        <f>DSUM(Scrabble!A1:E1000,Scrabble!C1,G1:G2)</f>
        <v>504</v>
      </c>
      <c r="H23" s="1">
        <f>DSUM(Scrabble!A1:E1000,Scrabble!C1,H1:H2)</f>
        <v>203</v>
      </c>
    </row>
    <row r="24" spans="1:8" ht="11.25">
      <c r="A24" s="1" t="s">
        <v>41</v>
      </c>
      <c r="B24" s="1">
        <f>DSUM(Scrabble!A1:E1000,Scrabble!D1,B1:B2)</f>
        <v>12</v>
      </c>
      <c r="C24" s="1">
        <f>DSUM(Scrabble!A1:E1000,Scrabble!D1,C1:C2)</f>
        <v>10</v>
      </c>
      <c r="D24" s="1">
        <f>DSUM(Scrabble!A1:E1000,Scrabble!D1,D1:D2)</f>
        <v>7</v>
      </c>
      <c r="E24" s="1">
        <f>DSUM(Scrabble!A1:E1000,Scrabble!D1,E1:E2)</f>
        <v>6</v>
      </c>
      <c r="F24" s="1">
        <f>DSUM(Scrabble!A1:E1000,Scrabble!D1,F1:F2)</f>
        <v>7</v>
      </c>
      <c r="G24" s="1">
        <f>DSUM(Scrabble!A1:E1000,Scrabble!D1,G1:G2)</f>
        <v>2</v>
      </c>
      <c r="H24" s="1">
        <f>DSUM(Scrabble!A1:E1000,Scrabble!D1,H1:H2)</f>
        <v>2</v>
      </c>
    </row>
    <row r="25" spans="1:8" ht="11.25">
      <c r="A25" s="1" t="s">
        <v>42</v>
      </c>
      <c r="B25" s="1">
        <f>DSUM(Scrabble!A1:E1000,Scrabble!E1,B1:B2)</f>
        <v>36</v>
      </c>
      <c r="C25" s="1">
        <f>DSUM(Scrabble!A1:E1000,Scrabble!E1,C1:C2)</f>
        <v>21</v>
      </c>
      <c r="D25" s="1">
        <f>DSUM(Scrabble!A1:E1000,Scrabble!E1,D1:D2)</f>
        <v>18</v>
      </c>
      <c r="E25" s="1">
        <f>DSUM(Scrabble!A1:E1000,Scrabble!E1,E1:E2)</f>
        <v>10</v>
      </c>
      <c r="F25" s="1">
        <f>DSUM(Scrabble!A1:E1000,Scrabble!E1,F1:F2)</f>
        <v>17</v>
      </c>
      <c r="G25" s="1">
        <f>DSUM(Scrabble!A1:E1000,Scrabble!E1,G1:G2)</f>
        <v>8</v>
      </c>
      <c r="H25" s="1">
        <f>DSUM(Scrabble!A1:E1000,Scrabble!E1,H1:H2)</f>
        <v>2</v>
      </c>
    </row>
    <row r="26" spans="1:8" ht="11.25">
      <c r="A26" s="1" t="s">
        <v>43</v>
      </c>
      <c r="B26" s="10">
        <f aca="true" t="shared" si="6" ref="B26:G26">B23/B24</f>
        <v>165.16666666666666</v>
      </c>
      <c r="C26" s="10">
        <f t="shared" si="6"/>
        <v>138.6</v>
      </c>
      <c r="D26" s="10">
        <f t="shared" si="6"/>
        <v>113.85714285714286</v>
      </c>
      <c r="E26" s="10">
        <f t="shared" si="6"/>
        <v>114.33333333333333</v>
      </c>
      <c r="F26" s="10">
        <f t="shared" si="6"/>
        <v>160.42857142857142</v>
      </c>
      <c r="G26" s="10">
        <f t="shared" si="6"/>
        <v>252</v>
      </c>
      <c r="H26" s="10">
        <f>H23/H24</f>
        <v>101.5</v>
      </c>
    </row>
    <row r="27" spans="1:8" ht="11.25">
      <c r="A27" s="1" t="s">
        <v>44</v>
      </c>
      <c r="B27" s="4">
        <f aca="true" t="shared" si="7" ref="B27:G27">B25/B24</f>
        <v>3</v>
      </c>
      <c r="C27" s="4">
        <f t="shared" si="7"/>
        <v>2.1</v>
      </c>
      <c r="D27" s="4">
        <f t="shared" si="7"/>
        <v>2.5714285714285716</v>
      </c>
      <c r="E27" s="4">
        <f t="shared" si="7"/>
        <v>1.6666666666666667</v>
      </c>
      <c r="F27" s="4">
        <f t="shared" si="7"/>
        <v>2.4285714285714284</v>
      </c>
      <c r="G27" s="4">
        <f t="shared" si="7"/>
        <v>4</v>
      </c>
      <c r="H27" s="4">
        <f>H25/H24</f>
        <v>1</v>
      </c>
    </row>
    <row r="29" spans="1:8" ht="11.25">
      <c r="A29" s="1" t="s">
        <v>45</v>
      </c>
      <c r="B29" s="1">
        <f>DSUM(Carcassone!A1:E1000,Carcassone!C1,B1:B2)</f>
        <v>667</v>
      </c>
      <c r="C29" s="1">
        <f>DSUM(Carcassone!A1:E1000,Carcassone!C1,C1:C2)</f>
        <v>374</v>
      </c>
      <c r="D29" s="1">
        <f>DSUM(Carcassone!A1:E1000,Carcassone!C1,D1:D2)</f>
        <v>365</v>
      </c>
      <c r="E29" s="1">
        <f>DSUM(Carcassone!A1:E1000,Carcassone!C1,E1:E2)</f>
        <v>561</v>
      </c>
      <c r="F29" s="1">
        <f>DSUM(Carcassone!A1:E1000,Carcassone!C1,F1:F2)</f>
        <v>170</v>
      </c>
      <c r="G29" s="1">
        <f>DSUM(Carcassone!A1:E1000,Carcassone!C1,G1:G2)</f>
        <v>0</v>
      </c>
      <c r="H29" s="1">
        <f>DSUM(Carcassone!A1:E1000,Carcassone!C1,H1:H2)</f>
        <v>76</v>
      </c>
    </row>
    <row r="30" spans="1:8" ht="11.25">
      <c r="A30" s="1" t="s">
        <v>46</v>
      </c>
      <c r="B30" s="1">
        <f>DSUM(Carcassone!A1:E1000,Carcassone!D1,B1:B2)</f>
        <v>6</v>
      </c>
      <c r="C30" s="1">
        <f>DSUM(Carcassone!A1:E1000,Carcassone!D1,C1:C2)</f>
        <v>4</v>
      </c>
      <c r="D30" s="1">
        <f>DSUM(Carcassone!A1:E1000,Carcassone!D1,D1:D2)</f>
        <v>4</v>
      </c>
      <c r="E30" s="1">
        <f>DSUM(Carcassone!A1:E1000,Carcassone!D1,E1:E2)</f>
        <v>5</v>
      </c>
      <c r="F30" s="1">
        <f>DSUM(Carcassone!A1:E1000,Carcassone!D1,F1:F2)</f>
        <v>2</v>
      </c>
      <c r="G30" s="1">
        <f>DSUM(Carcassone!A1:E1000,Carcassone!D1,G1:G2)</f>
        <v>0</v>
      </c>
      <c r="H30" s="1">
        <f>DSUM(Carcassone!A1:E1000,Carcassone!D1,H1:H2)</f>
        <v>1</v>
      </c>
    </row>
    <row r="31" spans="1:8" ht="11.25">
      <c r="A31" s="1" t="s">
        <v>47</v>
      </c>
      <c r="B31" s="1">
        <f>DSUM(Carcassone!A1:E1000,Carcassone!E1,B1:B2)</f>
        <v>14.5</v>
      </c>
      <c r="C31" s="1">
        <f>DSUM(Carcassone!A1:E1000,Carcassone!E1,C1:C2)</f>
        <v>7.5</v>
      </c>
      <c r="D31" s="1">
        <f>DSUM(Carcassone!A1:E1000,Carcassone!E1,D1:D2)</f>
        <v>10</v>
      </c>
      <c r="E31" s="1">
        <f>DSUM(Carcassone!A1:E1000,Carcassone!E1,E1:E2)</f>
        <v>15</v>
      </c>
      <c r="F31" s="1">
        <f>DSUM(Carcassone!A1:E1000,Carcassone!E1,F1:F2)</f>
        <v>4</v>
      </c>
      <c r="G31" s="1">
        <f>DSUM(Carcassone!A1:E1000,Carcassone!E1,G1:G2)</f>
        <v>0</v>
      </c>
      <c r="H31" s="1">
        <f>DSUM(Carcassone!A1:E1000,Carcassone!E1,H1:H2)</f>
        <v>1</v>
      </c>
    </row>
    <row r="32" spans="1:8" ht="11.25">
      <c r="A32" s="1" t="s">
        <v>48</v>
      </c>
      <c r="B32" s="10">
        <f aca="true" t="shared" si="8" ref="B32:G32">B29/B30</f>
        <v>111.16666666666667</v>
      </c>
      <c r="C32" s="10">
        <f t="shared" si="8"/>
        <v>93.5</v>
      </c>
      <c r="D32" s="10">
        <f t="shared" si="8"/>
        <v>91.25</v>
      </c>
      <c r="E32" s="10">
        <f t="shared" si="8"/>
        <v>112.2</v>
      </c>
      <c r="F32" s="10">
        <f t="shared" si="8"/>
        <v>85</v>
      </c>
      <c r="G32" s="10" t="e">
        <f t="shared" si="8"/>
        <v>#DIV/0!</v>
      </c>
      <c r="H32" s="10">
        <f>H29/H30</f>
        <v>76</v>
      </c>
    </row>
    <row r="33" spans="1:8" ht="11.25">
      <c r="A33" s="1" t="s">
        <v>49</v>
      </c>
      <c r="B33" s="4">
        <f aca="true" t="shared" si="9" ref="B33:G33">B31/B30</f>
        <v>2.4166666666666665</v>
      </c>
      <c r="C33" s="4">
        <f t="shared" si="9"/>
        <v>1.875</v>
      </c>
      <c r="D33" s="4">
        <f t="shared" si="9"/>
        <v>2.5</v>
      </c>
      <c r="E33" s="4">
        <f t="shared" si="9"/>
        <v>3</v>
      </c>
      <c r="F33" s="4">
        <f t="shared" si="9"/>
        <v>2</v>
      </c>
      <c r="G33" s="4" t="e">
        <f t="shared" si="9"/>
        <v>#DIV/0!</v>
      </c>
      <c r="H33" s="4">
        <f>H31/H30</f>
        <v>1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58"/>
  <sheetViews>
    <sheetView workbookViewId="0" topLeftCell="A7">
      <selection activeCell="A1" sqref="A1:I58"/>
    </sheetView>
  </sheetViews>
  <sheetFormatPr defaultColWidth="9.00390625" defaultRowHeight="12.75"/>
  <cols>
    <col min="1" max="1" width="1.12109375" style="1" customWidth="1"/>
    <col min="2" max="2" width="3.25390625" style="1" customWidth="1"/>
    <col min="3" max="3" width="9.125" style="1" customWidth="1"/>
    <col min="4" max="4" width="9.375" style="1" customWidth="1"/>
    <col min="5" max="5" width="9.875" style="1" customWidth="1"/>
    <col min="6" max="6" width="5.625" style="5" customWidth="1"/>
    <col min="7" max="7" width="5.375" style="5" customWidth="1"/>
    <col min="8" max="8" width="4.50390625" style="5" customWidth="1"/>
    <col min="9" max="9" width="5.875" style="15" customWidth="1"/>
    <col min="10" max="10" width="5.375" style="1" customWidth="1"/>
    <col min="11" max="16384" width="9.00390625" style="1" customWidth="1"/>
  </cols>
  <sheetData>
    <row r="2" spans="3:6" ht="11.25">
      <c r="C2" s="5" t="s">
        <v>60</v>
      </c>
      <c r="D2" s="5" t="s">
        <v>21</v>
      </c>
      <c r="E2" s="14" t="s">
        <v>4</v>
      </c>
      <c r="F2" s="18" t="s">
        <v>61</v>
      </c>
    </row>
    <row r="3" spans="2:6" ht="11.25">
      <c r="B3" s="15" t="s">
        <v>23</v>
      </c>
      <c r="C3" s="1" t="s">
        <v>5</v>
      </c>
      <c r="D3" s="4">
        <f aca="true" t="shared" si="0" ref="D3:D9">E3/F3</f>
        <v>2.915492957746479</v>
      </c>
      <c r="E3" s="11">
        <f>H12+H21+H30+H39+H48</f>
        <v>207</v>
      </c>
      <c r="F3" s="21">
        <f>I12+I21+G30+G39+G48</f>
        <v>71</v>
      </c>
    </row>
    <row r="4" spans="2:6" ht="11.25">
      <c r="B4" s="15" t="s">
        <v>24</v>
      </c>
      <c r="C4" s="1" t="s">
        <v>7</v>
      </c>
      <c r="D4" s="4">
        <f t="shared" si="0"/>
        <v>1.8508771929824561</v>
      </c>
      <c r="E4" s="11">
        <f>H13+H22+H31+H40+H49</f>
        <v>105.5</v>
      </c>
      <c r="F4" s="21">
        <f>I13+I22+G31+G40+G49</f>
        <v>57</v>
      </c>
    </row>
    <row r="5" spans="2:6" ht="11.25">
      <c r="B5" s="15" t="s">
        <v>25</v>
      </c>
      <c r="C5" s="1" t="s">
        <v>6</v>
      </c>
      <c r="D5" s="4">
        <f t="shared" si="0"/>
        <v>2.625</v>
      </c>
      <c r="E5" s="11">
        <f>H14+H23+H32+H41+H50</f>
        <v>126</v>
      </c>
      <c r="F5" s="21">
        <f>I14+I23+G32+G41+G50</f>
        <v>48</v>
      </c>
    </row>
    <row r="6" spans="2:6" ht="11.25">
      <c r="B6" s="15" t="s">
        <v>26</v>
      </c>
      <c r="C6" s="1" t="s">
        <v>13</v>
      </c>
      <c r="D6" s="4">
        <f t="shared" si="0"/>
        <v>2.3255813953488373</v>
      </c>
      <c r="E6" s="11">
        <f>H15+H24+H33+H42+H51</f>
        <v>100</v>
      </c>
      <c r="F6" s="21">
        <f>I15+I24+G33+G42+G51</f>
        <v>43</v>
      </c>
    </row>
    <row r="7" spans="2:6" ht="11.25">
      <c r="B7" s="15" t="s">
        <v>27</v>
      </c>
      <c r="C7" s="1" t="s">
        <v>10</v>
      </c>
      <c r="D7" s="4">
        <f t="shared" si="0"/>
        <v>2.1973684210526314</v>
      </c>
      <c r="E7" s="11">
        <f>H16+H25+H34+H43+H52</f>
        <v>83.5</v>
      </c>
      <c r="F7" s="21">
        <f>I16+I25+G34+G43+G52</f>
        <v>38</v>
      </c>
    </row>
    <row r="8" spans="2:6" ht="11.25">
      <c r="B8" s="15" t="s">
        <v>28</v>
      </c>
      <c r="C8" s="1" t="s">
        <v>8</v>
      </c>
      <c r="D8" s="4">
        <f t="shared" si="0"/>
        <v>2.625</v>
      </c>
      <c r="E8" s="11">
        <f>H17+H26+H35+H44+H53</f>
        <v>21</v>
      </c>
      <c r="F8" s="21">
        <f>I17+I26+G35+G44+G53</f>
        <v>8</v>
      </c>
    </row>
    <row r="9" spans="2:6" ht="11.25">
      <c r="B9" s="15" t="s">
        <v>68</v>
      </c>
      <c r="C9" s="1" t="s">
        <v>67</v>
      </c>
      <c r="D9" s="4">
        <f t="shared" si="0"/>
        <v>1.6</v>
      </c>
      <c r="E9" s="11">
        <f>H18+H27+H36+H45+H54</f>
        <v>8</v>
      </c>
      <c r="F9" s="21">
        <f>I18+I27+G36+G45+G54</f>
        <v>5</v>
      </c>
    </row>
    <row r="10" ht="11.25">
      <c r="B10" s="15"/>
    </row>
    <row r="11" spans="2:9" ht="11.25">
      <c r="B11" s="14"/>
      <c r="C11" s="5" t="s">
        <v>20</v>
      </c>
      <c r="D11" s="14" t="s">
        <v>21</v>
      </c>
      <c r="E11" s="14" t="s">
        <v>22</v>
      </c>
      <c r="F11" s="16" t="s">
        <v>2</v>
      </c>
      <c r="G11" s="17" t="s">
        <v>3</v>
      </c>
      <c r="H11" s="14" t="s">
        <v>4</v>
      </c>
      <c r="I11" s="14" t="s">
        <v>59</v>
      </c>
    </row>
    <row r="12" spans="2:9" ht="11.25">
      <c r="B12" s="15" t="s">
        <v>23</v>
      </c>
      <c r="C12" s="1" t="s">
        <v>5</v>
      </c>
      <c r="D12" s="4">
        <f>Výpočty!B8</f>
        <v>3.130434782608696</v>
      </c>
      <c r="E12" s="3">
        <f>Výpočty!B7</f>
        <v>0.6742424242424242</v>
      </c>
      <c r="F12" s="10">
        <f>Výpočty!B3</f>
        <v>89</v>
      </c>
      <c r="G12" s="11">
        <f>Výpočty!B4</f>
        <v>132</v>
      </c>
      <c r="H12" s="11">
        <f>Výpočty!B5</f>
        <v>72</v>
      </c>
      <c r="I12" s="15">
        <f>Výpočty!B6</f>
        <v>23</v>
      </c>
    </row>
    <row r="13" spans="2:9" ht="11.25">
      <c r="B13" s="15" t="s">
        <v>24</v>
      </c>
      <c r="C13" s="1" t="s">
        <v>7</v>
      </c>
      <c r="D13" s="4">
        <f>Výpočty!C8</f>
        <v>1.368421052631579</v>
      </c>
      <c r="E13" s="3">
        <f>Výpočty!C7</f>
        <v>0.29545454545454547</v>
      </c>
      <c r="F13" s="10">
        <f>Výpočty!C3</f>
        <v>32.5</v>
      </c>
      <c r="G13" s="11">
        <f>Výpočty!C4</f>
        <v>110</v>
      </c>
      <c r="H13" s="11">
        <f>Výpočty!C5</f>
        <v>26</v>
      </c>
      <c r="I13" s="15">
        <f>Výpočty!C6</f>
        <v>19</v>
      </c>
    </row>
    <row r="14" spans="2:9" ht="11.25">
      <c r="B14" s="15" t="s">
        <v>25</v>
      </c>
      <c r="C14" s="1" t="s">
        <v>6</v>
      </c>
      <c r="D14" s="4">
        <f>Výpočty!D8</f>
        <v>2.84375</v>
      </c>
      <c r="E14" s="3">
        <f>Výpočty!D7</f>
        <v>0.5459183673469388</v>
      </c>
      <c r="F14" s="10">
        <f>Výpočty!D3</f>
        <v>53.5</v>
      </c>
      <c r="G14" s="11">
        <f>Výpočty!D4</f>
        <v>98</v>
      </c>
      <c r="H14" s="11">
        <f>Výpočty!D5</f>
        <v>45.5</v>
      </c>
      <c r="I14" s="15">
        <f>Výpočty!D6</f>
        <v>16</v>
      </c>
    </row>
    <row r="15" spans="2:9" ht="11.25">
      <c r="B15" s="15" t="s">
        <v>26</v>
      </c>
      <c r="C15" s="1" t="s">
        <v>13</v>
      </c>
      <c r="D15" s="4">
        <f>Výpočty!E8</f>
        <v>2.107142857142857</v>
      </c>
      <c r="E15" s="3">
        <f>Výpočty!E7</f>
        <v>0.4868421052631579</v>
      </c>
      <c r="F15" s="10">
        <f>Výpočty!E3</f>
        <v>37</v>
      </c>
      <c r="G15" s="11">
        <f>Výpočty!E4</f>
        <v>76</v>
      </c>
      <c r="H15" s="11">
        <f>Výpočty!E5</f>
        <v>29.5</v>
      </c>
      <c r="I15" s="15">
        <f>Výpočty!E6</f>
        <v>14</v>
      </c>
    </row>
    <row r="16" spans="2:9" ht="11.25">
      <c r="B16" s="15" t="s">
        <v>27</v>
      </c>
      <c r="C16" s="1" t="s">
        <v>10</v>
      </c>
      <c r="D16" s="4">
        <f>Výpočty!F8</f>
        <v>2.25</v>
      </c>
      <c r="E16" s="3">
        <f>Výpočty!F7</f>
        <v>0.42142857142857143</v>
      </c>
      <c r="F16" s="10">
        <f>Výpočty!F3</f>
        <v>29.5</v>
      </c>
      <c r="G16" s="11">
        <f>Výpočty!F4</f>
        <v>70</v>
      </c>
      <c r="H16" s="11">
        <f>Výpočty!F5</f>
        <v>27</v>
      </c>
      <c r="I16" s="15">
        <f>Výpočty!F6</f>
        <v>12</v>
      </c>
    </row>
    <row r="17" spans="2:9" ht="11.25">
      <c r="B17" s="15" t="s">
        <v>28</v>
      </c>
      <c r="C17" s="1" t="s">
        <v>8</v>
      </c>
      <c r="D17" s="4">
        <f>Výpočty!G8</f>
        <v>2.3333333333333335</v>
      </c>
      <c r="E17" s="3">
        <f>Výpočty!G7</f>
        <v>0.5555555555555556</v>
      </c>
      <c r="F17" s="10">
        <f>Výpočty!G3</f>
        <v>10</v>
      </c>
      <c r="G17" s="11">
        <f>Výpočty!G4</f>
        <v>18</v>
      </c>
      <c r="H17" s="11">
        <f>Výpočty!G5</f>
        <v>7</v>
      </c>
      <c r="I17" s="15">
        <f>Výpočty!G6</f>
        <v>3</v>
      </c>
    </row>
    <row r="18" spans="2:9" ht="11.25">
      <c r="B18" s="15" t="s">
        <v>68</v>
      </c>
      <c r="C18" s="1" t="s">
        <v>67</v>
      </c>
      <c r="D18" s="4" t="e">
        <f>Výpočty!H8</f>
        <v>#DIV/0!</v>
      </c>
      <c r="E18" s="3" t="e">
        <f>Výpočty!H7</f>
        <v>#DIV/0!</v>
      </c>
      <c r="F18" s="10">
        <f>Výpočty!H3</f>
        <v>0</v>
      </c>
      <c r="G18" s="11">
        <f>Výpočty!H4</f>
        <v>0</v>
      </c>
      <c r="H18" s="11">
        <f>Výpočty!H5</f>
        <v>0</v>
      </c>
      <c r="I18" s="15">
        <f>Výpočty!H6</f>
        <v>0</v>
      </c>
    </row>
    <row r="19" spans="2:8" ht="11.25">
      <c r="B19" s="15"/>
      <c r="D19" s="4"/>
      <c r="E19" s="3"/>
      <c r="F19" s="10"/>
      <c r="G19" s="11"/>
      <c r="H19" s="11"/>
    </row>
    <row r="20" spans="2:9" ht="11.25">
      <c r="B20" s="14"/>
      <c r="C20" s="5" t="s">
        <v>50</v>
      </c>
      <c r="D20" s="14" t="s">
        <v>21</v>
      </c>
      <c r="E20" s="14" t="s">
        <v>22</v>
      </c>
      <c r="F20" s="16" t="s">
        <v>2</v>
      </c>
      <c r="G20" s="17" t="s">
        <v>51</v>
      </c>
      <c r="H20" s="14" t="s">
        <v>4</v>
      </c>
      <c r="I20" s="14" t="s">
        <v>51</v>
      </c>
    </row>
    <row r="21" spans="2:9" ht="11.25">
      <c r="B21" s="15" t="s">
        <v>23</v>
      </c>
      <c r="C21" s="1" t="s">
        <v>5</v>
      </c>
      <c r="D21" s="4">
        <f>Výpočty!B15</f>
        <v>2.5</v>
      </c>
      <c r="E21" s="3">
        <f>Výpočty!B14</f>
        <v>0.49209486166007904</v>
      </c>
      <c r="F21" s="10">
        <f>Výpočty!B10</f>
        <v>124.5</v>
      </c>
      <c r="G21" s="11">
        <f>Výpočty!B11</f>
        <v>253</v>
      </c>
      <c r="H21" s="11">
        <f>Výpočty!B12</f>
        <v>30</v>
      </c>
      <c r="I21" s="15">
        <f>Výpočty!B13</f>
        <v>12</v>
      </c>
    </row>
    <row r="22" spans="2:9" ht="11.25">
      <c r="B22" s="15" t="s">
        <v>24</v>
      </c>
      <c r="C22" s="1" t="s">
        <v>7</v>
      </c>
      <c r="D22" s="4">
        <f>Výpočty!C15</f>
        <v>2.5</v>
      </c>
      <c r="E22" s="3">
        <f>Výpočty!C14</f>
        <v>0.5105820105820106</v>
      </c>
      <c r="F22" s="10">
        <f>Výpočty!C10</f>
        <v>96.5</v>
      </c>
      <c r="G22" s="11">
        <f>Výpočty!C11</f>
        <v>189</v>
      </c>
      <c r="H22" s="11">
        <f>Výpočty!C12</f>
        <v>22.5</v>
      </c>
      <c r="I22" s="15">
        <f>Výpočty!C13</f>
        <v>9</v>
      </c>
    </row>
    <row r="23" spans="2:9" ht="11.25">
      <c r="B23" s="15" t="s">
        <v>25</v>
      </c>
      <c r="C23" s="1" t="s">
        <v>6</v>
      </c>
      <c r="D23" s="4">
        <f>Výpočty!D15</f>
        <v>2.772727272727273</v>
      </c>
      <c r="E23" s="3">
        <f>Výpočty!D14</f>
        <v>0.5195652173913043</v>
      </c>
      <c r="F23" s="10">
        <f>Výpočty!D10</f>
        <v>119.5</v>
      </c>
      <c r="G23" s="11">
        <f>Výpočty!D11</f>
        <v>230</v>
      </c>
      <c r="H23" s="11">
        <f>Výpočty!D12</f>
        <v>30.5</v>
      </c>
      <c r="I23" s="15">
        <f>Výpočty!D13</f>
        <v>11</v>
      </c>
    </row>
    <row r="24" spans="2:9" ht="11.25">
      <c r="B24" s="15" t="s">
        <v>26</v>
      </c>
      <c r="C24" s="1" t="s">
        <v>13</v>
      </c>
      <c r="D24" s="4">
        <f>Výpočty!E15</f>
        <v>2.5</v>
      </c>
      <c r="E24" s="3">
        <f>Výpočty!E14</f>
        <v>0.5128205128205128</v>
      </c>
      <c r="F24" s="10">
        <f>Výpočty!E10</f>
        <v>80</v>
      </c>
      <c r="G24" s="11">
        <f>Výpočty!E11</f>
        <v>156</v>
      </c>
      <c r="H24" s="11">
        <f>Výpočty!E12</f>
        <v>17.5</v>
      </c>
      <c r="I24" s="15">
        <f>Výpočty!E13</f>
        <v>7</v>
      </c>
    </row>
    <row r="25" spans="2:9" ht="11.25">
      <c r="B25" s="15" t="s">
        <v>27</v>
      </c>
      <c r="C25" s="1" t="s">
        <v>10</v>
      </c>
      <c r="D25" s="4">
        <f>Výpočty!F15</f>
        <v>2.357142857142857</v>
      </c>
      <c r="E25" s="3">
        <f>Výpočty!F14</f>
        <v>0.4793103448275862</v>
      </c>
      <c r="F25" s="10">
        <f>Výpočty!F10</f>
        <v>69.5</v>
      </c>
      <c r="G25" s="11">
        <f>Výpočty!F11</f>
        <v>145</v>
      </c>
      <c r="H25" s="11">
        <f>Výpočty!F12</f>
        <v>16.5</v>
      </c>
      <c r="I25" s="15">
        <f>Výpočty!F13</f>
        <v>7</v>
      </c>
    </row>
    <row r="26" spans="2:9" ht="11.25">
      <c r="B26" s="15" t="s">
        <v>28</v>
      </c>
      <c r="C26" s="1" t="s">
        <v>8</v>
      </c>
      <c r="D26" s="4">
        <f>Výpočty!G15</f>
        <v>1.5</v>
      </c>
      <c r="E26" s="3">
        <f>Výpočty!G14</f>
        <v>0.41025641025641024</v>
      </c>
      <c r="F26" s="10">
        <f>Výpočty!G10</f>
        <v>16</v>
      </c>
      <c r="G26" s="11">
        <f>Výpočty!G11</f>
        <v>39</v>
      </c>
      <c r="H26" s="11">
        <f>Výpočty!G12</f>
        <v>3</v>
      </c>
      <c r="I26" s="15">
        <f>Výpočty!G13</f>
        <v>2</v>
      </c>
    </row>
    <row r="27" spans="2:9" ht="11.25">
      <c r="B27" s="15" t="s">
        <v>68</v>
      </c>
      <c r="C27" s="1" t="s">
        <v>67</v>
      </c>
      <c r="D27" s="4" t="e">
        <f>Výpočty!H15</f>
        <v>#DIV/0!</v>
      </c>
      <c r="E27" s="3" t="e">
        <f>Výpočty!H14</f>
        <v>#DIV/0!</v>
      </c>
      <c r="F27" s="10">
        <f>Výpočty!H10</f>
        <v>0</v>
      </c>
      <c r="G27" s="11">
        <f>Výpočty!H11</f>
        <v>0</v>
      </c>
      <c r="H27" s="11">
        <f>Výpočty!H12</f>
        <v>0</v>
      </c>
      <c r="I27" s="15">
        <f>Výpočty!H13</f>
        <v>0</v>
      </c>
    </row>
    <row r="28" spans="2:8" ht="11.25">
      <c r="B28" s="15"/>
      <c r="D28" s="4"/>
      <c r="E28" s="3"/>
      <c r="F28" s="10"/>
      <c r="G28" s="11"/>
      <c r="H28" s="11"/>
    </row>
    <row r="29" spans="2:8" ht="11.25">
      <c r="B29" s="14"/>
      <c r="C29" s="5" t="s">
        <v>52</v>
      </c>
      <c r="D29" s="14" t="s">
        <v>21</v>
      </c>
      <c r="E29" s="14" t="s">
        <v>55</v>
      </c>
      <c r="F29" s="16" t="s">
        <v>56</v>
      </c>
      <c r="G29" s="17" t="s">
        <v>54</v>
      </c>
      <c r="H29" s="14" t="s">
        <v>4</v>
      </c>
    </row>
    <row r="30" spans="2:8" ht="11.25">
      <c r="B30" s="15" t="s">
        <v>23</v>
      </c>
      <c r="C30" s="1" t="s">
        <v>5</v>
      </c>
      <c r="D30" s="4">
        <f>Výpočty!B21</f>
        <v>3.0277777777777777</v>
      </c>
      <c r="E30" s="10">
        <f>Výpočty!B20</f>
        <v>36938.88888888889</v>
      </c>
      <c r="F30" s="11">
        <f>Výpočty!B17</f>
        <v>664900</v>
      </c>
      <c r="G30" s="11">
        <f>Výpočty!B18</f>
        <v>18</v>
      </c>
      <c r="H30" s="11">
        <f>Výpočty!B19</f>
        <v>54.5</v>
      </c>
    </row>
    <row r="31" spans="2:8" ht="11.25">
      <c r="B31" s="15" t="s">
        <v>24</v>
      </c>
      <c r="C31" s="1" t="s">
        <v>7</v>
      </c>
      <c r="D31" s="4">
        <f>Výpočty!C21</f>
        <v>1.9</v>
      </c>
      <c r="E31" s="10">
        <f>Výpočty!C20</f>
        <v>31533.333333333332</v>
      </c>
      <c r="F31" s="11">
        <f>Výpočty!C17</f>
        <v>473000</v>
      </c>
      <c r="G31" s="11">
        <f>Výpočty!C18</f>
        <v>15</v>
      </c>
      <c r="H31" s="11">
        <f>Výpočty!C19</f>
        <v>28.5</v>
      </c>
    </row>
    <row r="32" spans="2:8" ht="11.25">
      <c r="B32" s="15" t="s">
        <v>25</v>
      </c>
      <c r="C32" s="1" t="s">
        <v>6</v>
      </c>
      <c r="D32" s="4">
        <f>Výpočty!D21</f>
        <v>2.2</v>
      </c>
      <c r="E32" s="10">
        <f>Výpočty!D20</f>
        <v>29790</v>
      </c>
      <c r="F32" s="11">
        <f>Výpočty!D17</f>
        <v>297900</v>
      </c>
      <c r="G32" s="11">
        <f>Výpočty!D18</f>
        <v>10</v>
      </c>
      <c r="H32" s="11">
        <f>Výpočty!D19</f>
        <v>22</v>
      </c>
    </row>
    <row r="33" spans="2:8" ht="11.25">
      <c r="B33" s="15" t="s">
        <v>26</v>
      </c>
      <c r="C33" s="1" t="s">
        <v>13</v>
      </c>
      <c r="D33" s="4">
        <f>Výpočty!E21</f>
        <v>2.5454545454545454</v>
      </c>
      <c r="E33" s="10">
        <f>Výpočty!E20</f>
        <v>35572.72727272727</v>
      </c>
      <c r="F33" s="11">
        <f>Výpočty!E17</f>
        <v>391300</v>
      </c>
      <c r="G33" s="11">
        <f>Výpočty!E18</f>
        <v>11</v>
      </c>
      <c r="H33" s="11">
        <f>Výpočty!E19</f>
        <v>28</v>
      </c>
    </row>
    <row r="34" spans="2:8" ht="11.25">
      <c r="B34" s="15" t="s">
        <v>27</v>
      </c>
      <c r="C34" s="1" t="s">
        <v>10</v>
      </c>
      <c r="D34" s="4">
        <f>Výpočty!F21</f>
        <v>1.9</v>
      </c>
      <c r="E34" s="10">
        <f>Výpočty!F20</f>
        <v>33730</v>
      </c>
      <c r="F34" s="11">
        <f>Výpočty!F17</f>
        <v>337300</v>
      </c>
      <c r="G34" s="11">
        <f>Výpočty!F18</f>
        <v>10</v>
      </c>
      <c r="H34" s="11">
        <f>Výpočty!F19</f>
        <v>19</v>
      </c>
    </row>
    <row r="35" spans="2:8" ht="11.25">
      <c r="B35" s="15" t="s">
        <v>28</v>
      </c>
      <c r="C35" s="1" t="s">
        <v>8</v>
      </c>
      <c r="D35" s="4">
        <f>Výpočty!G21</f>
        <v>3</v>
      </c>
      <c r="E35" s="10">
        <f>Výpočty!G20</f>
        <v>29300</v>
      </c>
      <c r="F35" s="11">
        <f>Výpočty!G17</f>
        <v>29300</v>
      </c>
      <c r="G35" s="11">
        <f>Výpočty!G18</f>
        <v>1</v>
      </c>
      <c r="H35" s="11">
        <f>Výpočty!G19</f>
        <v>3</v>
      </c>
    </row>
    <row r="36" spans="2:8" ht="11.25">
      <c r="B36" s="15" t="s">
        <v>68</v>
      </c>
      <c r="C36" s="1" t="s">
        <v>67</v>
      </c>
      <c r="D36" s="4">
        <f>Výpočty!H21</f>
        <v>2.5</v>
      </c>
      <c r="E36" s="10">
        <f>Výpočty!H20</f>
        <v>28350</v>
      </c>
      <c r="F36" s="11">
        <f>Výpočty!H17</f>
        <v>56700</v>
      </c>
      <c r="G36" s="11">
        <f>Výpočty!H18</f>
        <v>2</v>
      </c>
      <c r="H36" s="11">
        <f>Výpočty!H19</f>
        <v>5</v>
      </c>
    </row>
    <row r="37" spans="2:8" ht="11.25">
      <c r="B37" s="15"/>
      <c r="D37" s="4"/>
      <c r="E37" s="3"/>
      <c r="F37" s="10"/>
      <c r="G37" s="11"/>
      <c r="H37" s="11"/>
    </row>
    <row r="38" spans="2:8" ht="11.25">
      <c r="B38" s="14"/>
      <c r="C38" s="5" t="s">
        <v>57</v>
      </c>
      <c r="D38" s="14" t="s">
        <v>21</v>
      </c>
      <c r="E38" s="14" t="s">
        <v>53</v>
      </c>
      <c r="F38" s="16" t="s">
        <v>2</v>
      </c>
      <c r="G38" s="17" t="s">
        <v>54</v>
      </c>
      <c r="H38" s="14" t="s">
        <v>4</v>
      </c>
    </row>
    <row r="39" spans="2:8" ht="11.25">
      <c r="B39" s="15" t="s">
        <v>23</v>
      </c>
      <c r="C39" s="1" t="s">
        <v>5</v>
      </c>
      <c r="D39" s="4">
        <f>Výpočty!B27</f>
        <v>3</v>
      </c>
      <c r="E39" s="10">
        <f>Výpočty!B26</f>
        <v>165.16666666666666</v>
      </c>
      <c r="F39" s="11">
        <f>Výpočty!B23</f>
        <v>1982</v>
      </c>
      <c r="G39" s="11">
        <f>Výpočty!B24</f>
        <v>12</v>
      </c>
      <c r="H39" s="11">
        <f>Výpočty!B25</f>
        <v>36</v>
      </c>
    </row>
    <row r="40" spans="2:8" ht="11.25">
      <c r="B40" s="15" t="s">
        <v>24</v>
      </c>
      <c r="C40" s="1" t="s">
        <v>7</v>
      </c>
      <c r="D40" s="4">
        <f>Výpočty!C27</f>
        <v>2.1</v>
      </c>
      <c r="E40" s="10">
        <f>Výpočty!C26</f>
        <v>138.6</v>
      </c>
      <c r="F40" s="11">
        <f>Výpočty!C23</f>
        <v>1386</v>
      </c>
      <c r="G40" s="11">
        <f>Výpočty!C24</f>
        <v>10</v>
      </c>
      <c r="H40" s="11">
        <f>Výpočty!C25</f>
        <v>21</v>
      </c>
    </row>
    <row r="41" spans="2:8" ht="11.25">
      <c r="B41" s="15" t="s">
        <v>25</v>
      </c>
      <c r="C41" s="1" t="s">
        <v>6</v>
      </c>
      <c r="D41" s="4">
        <f>Výpočty!D27</f>
        <v>2.5714285714285716</v>
      </c>
      <c r="E41" s="10">
        <f>Výpočty!D26</f>
        <v>113.85714285714286</v>
      </c>
      <c r="F41" s="11">
        <f>Výpočty!D23</f>
        <v>797</v>
      </c>
      <c r="G41" s="11">
        <f>Výpočty!D24</f>
        <v>7</v>
      </c>
      <c r="H41" s="11">
        <f>Výpočty!D25</f>
        <v>18</v>
      </c>
    </row>
    <row r="42" spans="2:8" ht="11.25">
      <c r="B42" s="15" t="s">
        <v>26</v>
      </c>
      <c r="C42" s="1" t="s">
        <v>13</v>
      </c>
      <c r="D42" s="4">
        <f>Výpočty!E27</f>
        <v>1.6666666666666667</v>
      </c>
      <c r="E42" s="10">
        <f>Výpočty!E26</f>
        <v>114.33333333333333</v>
      </c>
      <c r="F42" s="11">
        <f>Výpočty!E23</f>
        <v>686</v>
      </c>
      <c r="G42" s="11">
        <f>Výpočty!E24</f>
        <v>6</v>
      </c>
      <c r="H42" s="11">
        <f>Výpočty!E25</f>
        <v>10</v>
      </c>
    </row>
    <row r="43" spans="2:8" ht="11.25">
      <c r="B43" s="15" t="s">
        <v>27</v>
      </c>
      <c r="C43" s="1" t="s">
        <v>10</v>
      </c>
      <c r="D43" s="4">
        <f>Výpočty!F27</f>
        <v>2.4285714285714284</v>
      </c>
      <c r="E43" s="10">
        <f>Výpočty!F26</f>
        <v>160.42857142857142</v>
      </c>
      <c r="F43" s="11">
        <f>Výpočty!F23</f>
        <v>1123</v>
      </c>
      <c r="G43" s="11">
        <f>Výpočty!F24</f>
        <v>7</v>
      </c>
      <c r="H43" s="11">
        <f>Výpočty!F25</f>
        <v>17</v>
      </c>
    </row>
    <row r="44" spans="2:8" ht="11.25">
      <c r="B44" s="15" t="s">
        <v>28</v>
      </c>
      <c r="C44" s="1" t="s">
        <v>8</v>
      </c>
      <c r="D44" s="4">
        <f>Výpočty!G27</f>
        <v>4</v>
      </c>
      <c r="E44" s="10">
        <f>Výpočty!G26</f>
        <v>252</v>
      </c>
      <c r="F44" s="11">
        <f>Výpočty!G23</f>
        <v>504</v>
      </c>
      <c r="G44" s="11">
        <f>Výpočty!G24</f>
        <v>2</v>
      </c>
      <c r="H44" s="11">
        <f>Výpočty!G25</f>
        <v>8</v>
      </c>
    </row>
    <row r="45" spans="2:8" ht="11.25">
      <c r="B45" s="15" t="s">
        <v>68</v>
      </c>
      <c r="C45" s="1" t="s">
        <v>67</v>
      </c>
      <c r="D45" s="24">
        <f>Výpočty!H27</f>
        <v>1</v>
      </c>
      <c r="E45" s="25">
        <f>Výpočty!H26</f>
        <v>101.5</v>
      </c>
      <c r="F45" s="21">
        <f>Výpočty!H23</f>
        <v>203</v>
      </c>
      <c r="G45" s="21">
        <f>Výpočty!H24</f>
        <v>2</v>
      </c>
      <c r="H45" s="21">
        <f>Výpočty!H25</f>
        <v>2</v>
      </c>
    </row>
    <row r="46" ht="11.25">
      <c r="B46" s="15"/>
    </row>
    <row r="47" spans="2:8" ht="11.25">
      <c r="B47" s="14"/>
      <c r="C47" s="5" t="s">
        <v>58</v>
      </c>
      <c r="D47" s="14" t="s">
        <v>21</v>
      </c>
      <c r="E47" s="14" t="s">
        <v>53</v>
      </c>
      <c r="F47" s="16" t="s">
        <v>2</v>
      </c>
      <c r="G47" s="17" t="s">
        <v>54</v>
      </c>
      <c r="H47" s="14" t="s">
        <v>4</v>
      </c>
    </row>
    <row r="48" spans="2:8" ht="11.25">
      <c r="B48" s="15" t="s">
        <v>23</v>
      </c>
      <c r="C48" s="1" t="s">
        <v>5</v>
      </c>
      <c r="D48" s="4">
        <f>Výpočty!B33</f>
        <v>2.4166666666666665</v>
      </c>
      <c r="E48" s="10">
        <f>Výpočty!B32</f>
        <v>111.16666666666667</v>
      </c>
      <c r="F48" s="11">
        <f>Výpočty!B29</f>
        <v>667</v>
      </c>
      <c r="G48" s="11">
        <f>Výpočty!B30</f>
        <v>6</v>
      </c>
      <c r="H48" s="11">
        <f>Výpočty!B31</f>
        <v>14.5</v>
      </c>
    </row>
    <row r="49" spans="2:8" ht="11.25">
      <c r="B49" s="15" t="s">
        <v>24</v>
      </c>
      <c r="C49" s="1" t="s">
        <v>7</v>
      </c>
      <c r="D49" s="4">
        <f>Výpočty!C33</f>
        <v>1.875</v>
      </c>
      <c r="E49" s="10">
        <f>Výpočty!C32</f>
        <v>93.5</v>
      </c>
      <c r="F49" s="11">
        <f>Výpočty!C29</f>
        <v>374</v>
      </c>
      <c r="G49" s="11">
        <f>Výpočty!C30</f>
        <v>4</v>
      </c>
      <c r="H49" s="11">
        <f>Výpočty!C31</f>
        <v>7.5</v>
      </c>
    </row>
    <row r="50" spans="2:8" ht="11.25">
      <c r="B50" s="15" t="s">
        <v>25</v>
      </c>
      <c r="C50" s="1" t="s">
        <v>6</v>
      </c>
      <c r="D50" s="4">
        <f>Výpočty!D33</f>
        <v>2.5</v>
      </c>
      <c r="E50" s="10">
        <f>Výpočty!D32</f>
        <v>91.25</v>
      </c>
      <c r="F50" s="11">
        <f>Výpočty!D29</f>
        <v>365</v>
      </c>
      <c r="G50" s="11">
        <f>Výpočty!D30</f>
        <v>4</v>
      </c>
      <c r="H50" s="11">
        <f>Výpočty!D31</f>
        <v>10</v>
      </c>
    </row>
    <row r="51" spans="2:8" ht="11.25">
      <c r="B51" s="15" t="s">
        <v>26</v>
      </c>
      <c r="C51" s="1" t="s">
        <v>13</v>
      </c>
      <c r="D51" s="4">
        <f>Výpočty!E33</f>
        <v>3</v>
      </c>
      <c r="E51" s="10">
        <f>Výpočty!E32</f>
        <v>112.2</v>
      </c>
      <c r="F51" s="11">
        <f>Výpočty!E29</f>
        <v>561</v>
      </c>
      <c r="G51" s="11">
        <f>Výpočty!E30</f>
        <v>5</v>
      </c>
      <c r="H51" s="11">
        <f>Výpočty!E31</f>
        <v>15</v>
      </c>
    </row>
    <row r="52" spans="2:8" ht="11.25">
      <c r="B52" s="15" t="s">
        <v>27</v>
      </c>
      <c r="C52" s="1" t="s">
        <v>10</v>
      </c>
      <c r="D52" s="4">
        <f>Výpočty!F33</f>
        <v>2</v>
      </c>
      <c r="E52" s="10">
        <f>Výpočty!F32</f>
        <v>85</v>
      </c>
      <c r="F52" s="11">
        <f>Výpočty!F29</f>
        <v>170</v>
      </c>
      <c r="G52" s="11">
        <f>Výpočty!F30</f>
        <v>2</v>
      </c>
      <c r="H52" s="11">
        <f>Výpočty!F31</f>
        <v>4</v>
      </c>
    </row>
    <row r="53" spans="2:8" ht="11.25">
      <c r="B53" s="15" t="s">
        <v>28</v>
      </c>
      <c r="C53" s="1" t="s">
        <v>8</v>
      </c>
      <c r="D53" s="4" t="e">
        <f>Výpočty!G33</f>
        <v>#DIV/0!</v>
      </c>
      <c r="E53" s="10" t="e">
        <f>Výpočty!G32</f>
        <v>#DIV/0!</v>
      </c>
      <c r="F53" s="11">
        <f>Výpočty!G29</f>
        <v>0</v>
      </c>
      <c r="G53" s="11">
        <f>Výpočty!G30</f>
        <v>0</v>
      </c>
      <c r="H53" s="11">
        <f>Výpočty!G31</f>
        <v>0</v>
      </c>
    </row>
    <row r="54" spans="2:8" ht="11.25">
      <c r="B54" s="15" t="s">
        <v>68</v>
      </c>
      <c r="C54" s="1" t="s">
        <v>67</v>
      </c>
      <c r="D54" s="24">
        <f>Výpočty!H33</f>
        <v>1</v>
      </c>
      <c r="E54" s="25">
        <f>Výpočty!H32</f>
        <v>76</v>
      </c>
      <c r="F54" s="21">
        <f>Výpočty!H29</f>
        <v>76</v>
      </c>
      <c r="G54" s="21">
        <f>Výpočty!H30</f>
        <v>1</v>
      </c>
      <c r="H54" s="21">
        <f>Výpočty!H31</f>
        <v>1</v>
      </c>
    </row>
    <row r="56" ht="11.25">
      <c r="B56" s="1" t="s">
        <v>64</v>
      </c>
    </row>
    <row r="57" spans="2:3" ht="11.25">
      <c r="B57" s="1" t="s">
        <v>4</v>
      </c>
      <c r="C57" s="20" t="s">
        <v>66</v>
      </c>
    </row>
    <row r="58" spans="2:3" ht="11.25">
      <c r="B58" s="1" t="s">
        <v>56</v>
      </c>
      <c r="C58" s="20" t="s">
        <v>65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Q58"/>
  <sheetViews>
    <sheetView tabSelected="1" workbookViewId="0" topLeftCell="A1">
      <selection activeCell="A1" sqref="A1:J55"/>
    </sheetView>
  </sheetViews>
  <sheetFormatPr defaultColWidth="9.00390625" defaultRowHeight="12.75"/>
  <cols>
    <col min="1" max="1" width="1.12109375" style="1" customWidth="1"/>
    <col min="2" max="2" width="3.125" style="1" customWidth="1"/>
    <col min="3" max="3" width="9.125" style="1" customWidth="1"/>
    <col min="4" max="4" width="9.375" style="1" customWidth="1"/>
    <col min="5" max="5" width="9.875" style="1" customWidth="1"/>
    <col min="6" max="6" width="5.625" style="5" customWidth="1"/>
    <col min="7" max="7" width="5.375" style="5" customWidth="1"/>
    <col min="8" max="8" width="4.50390625" style="5" customWidth="1"/>
    <col min="9" max="9" width="5.875" style="15" customWidth="1"/>
    <col min="10" max="10" width="4.75390625" style="1" customWidth="1"/>
    <col min="11" max="16384" width="9.00390625" style="1" customWidth="1"/>
  </cols>
  <sheetData>
    <row r="2" spans="3:6" ht="11.25">
      <c r="C2" s="5" t="s">
        <v>60</v>
      </c>
      <c r="D2" s="5" t="s">
        <v>21</v>
      </c>
      <c r="E2" s="14" t="s">
        <v>4</v>
      </c>
      <c r="F2" s="18" t="s">
        <v>61</v>
      </c>
    </row>
    <row r="3" spans="2:6" ht="11.25">
      <c r="B3" s="15" t="s">
        <v>23</v>
      </c>
      <c r="C3" s="1" t="s">
        <v>5</v>
      </c>
      <c r="D3" s="4">
        <v>2.915492957746479</v>
      </c>
      <c r="E3" s="11">
        <v>207</v>
      </c>
      <c r="F3" s="21">
        <v>71</v>
      </c>
    </row>
    <row r="4" spans="2:6" ht="11.25">
      <c r="B4" s="15" t="s">
        <v>24</v>
      </c>
      <c r="C4" s="1" t="s">
        <v>6</v>
      </c>
      <c r="D4" s="4">
        <v>2.625</v>
      </c>
      <c r="E4" s="11">
        <v>126</v>
      </c>
      <c r="F4" s="21">
        <v>48</v>
      </c>
    </row>
    <row r="5" spans="2:6" ht="11.25">
      <c r="B5" s="15" t="s">
        <v>25</v>
      </c>
      <c r="C5" s="1" t="s">
        <v>8</v>
      </c>
      <c r="D5" s="4">
        <v>2.625</v>
      </c>
      <c r="E5" s="11">
        <v>21</v>
      </c>
      <c r="F5" s="21">
        <v>8</v>
      </c>
    </row>
    <row r="6" spans="2:6" ht="11.25">
      <c r="B6" s="15" t="s">
        <v>26</v>
      </c>
      <c r="C6" s="1" t="s">
        <v>13</v>
      </c>
      <c r="D6" s="4">
        <v>2.3255813953488373</v>
      </c>
      <c r="E6" s="11">
        <v>100</v>
      </c>
      <c r="F6" s="21">
        <v>43</v>
      </c>
    </row>
    <row r="7" spans="2:6" ht="11.25">
      <c r="B7" s="15" t="s">
        <v>27</v>
      </c>
      <c r="C7" s="1" t="s">
        <v>10</v>
      </c>
      <c r="D7" s="4">
        <v>2.1973684210526314</v>
      </c>
      <c r="E7" s="11">
        <v>83.5</v>
      </c>
      <c r="F7" s="21">
        <v>38</v>
      </c>
    </row>
    <row r="8" spans="2:6" ht="11.25">
      <c r="B8" s="15" t="s">
        <v>28</v>
      </c>
      <c r="C8" s="1" t="s">
        <v>7</v>
      </c>
      <c r="D8" s="4">
        <v>1.8508771929824561</v>
      </c>
      <c r="E8" s="11">
        <v>105.5</v>
      </c>
      <c r="F8" s="21">
        <v>57</v>
      </c>
    </row>
    <row r="9" spans="2:6" ht="11.25">
      <c r="B9" s="15" t="s">
        <v>68</v>
      </c>
      <c r="C9" s="1" t="s">
        <v>67</v>
      </c>
      <c r="D9" s="4">
        <v>1.6</v>
      </c>
      <c r="E9" s="11">
        <v>8</v>
      </c>
      <c r="F9" s="23">
        <v>5</v>
      </c>
    </row>
    <row r="10" spans="2:9" ht="11.25">
      <c r="B10" s="14"/>
      <c r="C10" s="5"/>
      <c r="D10" s="14"/>
      <c r="E10" s="14"/>
      <c r="F10" s="14"/>
      <c r="G10" s="14"/>
      <c r="H10" s="14"/>
      <c r="I10" s="14"/>
    </row>
    <row r="11" spans="2:9" ht="11.25">
      <c r="B11" s="15"/>
      <c r="C11" s="5" t="s">
        <v>20</v>
      </c>
      <c r="D11" s="5" t="s">
        <v>21</v>
      </c>
      <c r="E11" s="5" t="s">
        <v>22</v>
      </c>
      <c r="F11" s="22" t="s">
        <v>2</v>
      </c>
      <c r="G11" s="23" t="s">
        <v>3</v>
      </c>
      <c r="H11" s="5" t="s">
        <v>4</v>
      </c>
      <c r="I11" s="14" t="s">
        <v>59</v>
      </c>
    </row>
    <row r="12" spans="2:9" ht="11.25">
      <c r="B12" s="15" t="s">
        <v>23</v>
      </c>
      <c r="C12" s="1" t="s">
        <v>5</v>
      </c>
      <c r="D12" s="4">
        <v>3.130434782608696</v>
      </c>
      <c r="E12" s="3">
        <v>0.6742424242424242</v>
      </c>
      <c r="F12" s="10">
        <v>89</v>
      </c>
      <c r="G12" s="11">
        <v>132</v>
      </c>
      <c r="H12" s="11">
        <v>72</v>
      </c>
      <c r="I12" s="15">
        <v>23</v>
      </c>
    </row>
    <row r="13" spans="2:9" ht="11.25">
      <c r="B13" s="15" t="s">
        <v>24</v>
      </c>
      <c r="C13" s="1" t="s">
        <v>6</v>
      </c>
      <c r="D13" s="4">
        <v>2.84375</v>
      </c>
      <c r="E13" s="3">
        <v>0.5459183673469388</v>
      </c>
      <c r="F13" s="10">
        <v>53.5</v>
      </c>
      <c r="G13" s="11">
        <v>98</v>
      </c>
      <c r="H13" s="11">
        <v>45.5</v>
      </c>
      <c r="I13" s="15">
        <v>16</v>
      </c>
    </row>
    <row r="14" spans="2:9" ht="11.25">
      <c r="B14" s="15" t="s">
        <v>25</v>
      </c>
      <c r="C14" s="1" t="s">
        <v>8</v>
      </c>
      <c r="D14" s="4">
        <v>2.3333333333333335</v>
      </c>
      <c r="E14" s="3">
        <v>0.5555555555555556</v>
      </c>
      <c r="F14" s="10">
        <v>10</v>
      </c>
      <c r="G14" s="11">
        <v>18</v>
      </c>
      <c r="H14" s="11">
        <v>7</v>
      </c>
      <c r="I14" s="15">
        <v>3</v>
      </c>
    </row>
    <row r="15" spans="2:9" ht="11.25">
      <c r="B15" s="15" t="s">
        <v>26</v>
      </c>
      <c r="C15" s="1" t="s">
        <v>10</v>
      </c>
      <c r="D15" s="4">
        <v>2.25</v>
      </c>
      <c r="E15" s="3">
        <v>0.42142857142857143</v>
      </c>
      <c r="F15" s="10">
        <v>29.5</v>
      </c>
      <c r="G15" s="11">
        <v>70</v>
      </c>
      <c r="H15" s="11">
        <v>27</v>
      </c>
      <c r="I15" s="15">
        <v>12</v>
      </c>
    </row>
    <row r="16" spans="2:9" ht="11.25">
      <c r="B16" s="15" t="s">
        <v>27</v>
      </c>
      <c r="C16" s="1" t="s">
        <v>13</v>
      </c>
      <c r="D16" s="4">
        <v>2.107142857142857</v>
      </c>
      <c r="E16" s="3">
        <v>0.4868421052631579</v>
      </c>
      <c r="F16" s="10">
        <v>37</v>
      </c>
      <c r="G16" s="11">
        <v>76</v>
      </c>
      <c r="H16" s="11">
        <v>29.5</v>
      </c>
      <c r="I16" s="15">
        <v>14</v>
      </c>
    </row>
    <row r="17" spans="2:9" ht="11.25">
      <c r="B17" s="15" t="s">
        <v>28</v>
      </c>
      <c r="C17" s="1" t="s">
        <v>7</v>
      </c>
      <c r="D17" s="4">
        <v>1.368421052631579</v>
      </c>
      <c r="E17" s="3">
        <v>0.29545454545454547</v>
      </c>
      <c r="F17" s="10">
        <v>32.5</v>
      </c>
      <c r="G17" s="11">
        <v>110</v>
      </c>
      <c r="H17" s="11">
        <v>26</v>
      </c>
      <c r="I17" s="15">
        <v>19</v>
      </c>
    </row>
    <row r="18" spans="2:9" ht="11.25">
      <c r="B18" s="26" t="s">
        <v>68</v>
      </c>
      <c r="C18" s="27" t="s">
        <v>67</v>
      </c>
      <c r="D18" s="28">
        <v>0</v>
      </c>
      <c r="E18" s="29">
        <v>0</v>
      </c>
      <c r="F18" s="30">
        <v>0</v>
      </c>
      <c r="G18" s="31">
        <v>0</v>
      </c>
      <c r="H18" s="31">
        <v>0</v>
      </c>
      <c r="I18" s="26">
        <v>0</v>
      </c>
    </row>
    <row r="19" spans="2:17" ht="11.25">
      <c r="B19" s="15"/>
      <c r="D19" s="4"/>
      <c r="E19" s="3"/>
      <c r="F19" s="10"/>
      <c r="G19" s="11"/>
      <c r="H19" s="11"/>
      <c r="L19" s="4"/>
      <c r="M19" s="3"/>
      <c r="N19" s="10"/>
      <c r="O19" s="11"/>
      <c r="P19" s="11"/>
      <c r="Q19" s="15"/>
    </row>
    <row r="20" spans="2:17" ht="11.25">
      <c r="B20" s="15"/>
      <c r="C20" s="5" t="s">
        <v>50</v>
      </c>
      <c r="D20" s="5" t="s">
        <v>21</v>
      </c>
      <c r="E20" s="5" t="s">
        <v>22</v>
      </c>
      <c r="F20" s="22" t="s">
        <v>2</v>
      </c>
      <c r="G20" s="23" t="s">
        <v>51</v>
      </c>
      <c r="H20" s="5" t="s">
        <v>4</v>
      </c>
      <c r="I20" s="14" t="s">
        <v>51</v>
      </c>
      <c r="L20" s="4"/>
      <c r="M20" s="3"/>
      <c r="N20" s="10"/>
      <c r="O20" s="11"/>
      <c r="P20" s="11"/>
      <c r="Q20" s="15"/>
    </row>
    <row r="21" spans="2:17" ht="11.25">
      <c r="B21" s="15" t="s">
        <v>23</v>
      </c>
      <c r="C21" s="1" t="s">
        <v>6</v>
      </c>
      <c r="D21" s="4">
        <v>2.772727272727273</v>
      </c>
      <c r="E21" s="3">
        <v>0.5195652173913043</v>
      </c>
      <c r="F21" s="10">
        <v>119.5</v>
      </c>
      <c r="G21" s="11">
        <v>230</v>
      </c>
      <c r="H21" s="11">
        <v>30.5</v>
      </c>
      <c r="I21" s="15">
        <v>11</v>
      </c>
      <c r="L21" s="4"/>
      <c r="M21" s="3"/>
      <c r="N21" s="10"/>
      <c r="O21" s="11"/>
      <c r="P21" s="11"/>
      <c r="Q21" s="15"/>
    </row>
    <row r="22" spans="2:9" ht="11.25">
      <c r="B22" s="15" t="s">
        <v>24</v>
      </c>
      <c r="C22" s="1" t="s">
        <v>13</v>
      </c>
      <c r="D22" s="4">
        <v>2.5</v>
      </c>
      <c r="E22" s="3">
        <v>0.5128205128205128</v>
      </c>
      <c r="F22" s="10">
        <v>80</v>
      </c>
      <c r="G22" s="11">
        <v>156</v>
      </c>
      <c r="H22" s="11">
        <v>17.5</v>
      </c>
      <c r="I22" s="15">
        <v>7</v>
      </c>
    </row>
    <row r="23" spans="2:9" ht="11.25">
      <c r="B23" s="15" t="s">
        <v>25</v>
      </c>
      <c r="C23" s="1" t="s">
        <v>7</v>
      </c>
      <c r="D23" s="4">
        <v>2.5</v>
      </c>
      <c r="E23" s="3">
        <v>0.5105820105820106</v>
      </c>
      <c r="F23" s="10">
        <v>96.5</v>
      </c>
      <c r="G23" s="11">
        <v>189</v>
      </c>
      <c r="H23" s="11">
        <v>22.5</v>
      </c>
      <c r="I23" s="15">
        <v>9</v>
      </c>
    </row>
    <row r="24" spans="2:9" ht="11.25">
      <c r="B24" s="15" t="s">
        <v>26</v>
      </c>
      <c r="C24" s="1" t="s">
        <v>5</v>
      </c>
      <c r="D24" s="4">
        <v>2.5</v>
      </c>
      <c r="E24" s="3">
        <v>0.49209486166007904</v>
      </c>
      <c r="F24" s="10">
        <v>124.5</v>
      </c>
      <c r="G24" s="11">
        <v>253</v>
      </c>
      <c r="H24" s="11">
        <v>30</v>
      </c>
      <c r="I24" s="15">
        <v>12</v>
      </c>
    </row>
    <row r="25" spans="2:9" ht="11.25">
      <c r="B25" s="15" t="s">
        <v>27</v>
      </c>
      <c r="C25" s="1" t="s">
        <v>10</v>
      </c>
      <c r="D25" s="4">
        <v>2.357142857142857</v>
      </c>
      <c r="E25" s="3">
        <v>0.4793103448275862</v>
      </c>
      <c r="F25" s="10">
        <v>69.5</v>
      </c>
      <c r="G25" s="11">
        <v>145</v>
      </c>
      <c r="H25" s="11">
        <v>16.5</v>
      </c>
      <c r="I25" s="15">
        <v>7</v>
      </c>
    </row>
    <row r="26" spans="2:9" ht="11.25">
      <c r="B26" s="26" t="s">
        <v>28</v>
      </c>
      <c r="C26" s="27" t="s">
        <v>8</v>
      </c>
      <c r="D26" s="28">
        <v>1.5</v>
      </c>
      <c r="E26" s="29">
        <v>0.41025641025641024</v>
      </c>
      <c r="F26" s="30">
        <v>16</v>
      </c>
      <c r="G26" s="31">
        <v>39</v>
      </c>
      <c r="H26" s="31">
        <v>3</v>
      </c>
      <c r="I26" s="26">
        <v>2</v>
      </c>
    </row>
    <row r="27" spans="2:9" ht="11.25">
      <c r="B27" s="15" t="s">
        <v>68</v>
      </c>
      <c r="C27" s="1" t="s">
        <v>67</v>
      </c>
      <c r="D27" s="4">
        <v>0</v>
      </c>
      <c r="E27" s="3">
        <v>0</v>
      </c>
      <c r="F27" s="10">
        <v>0</v>
      </c>
      <c r="G27" s="11">
        <v>0</v>
      </c>
      <c r="H27" s="11">
        <v>0</v>
      </c>
      <c r="I27" s="15">
        <v>0</v>
      </c>
    </row>
    <row r="28" spans="2:8" ht="11.25">
      <c r="B28" s="15"/>
      <c r="D28" s="4"/>
      <c r="E28" s="3"/>
      <c r="F28" s="10"/>
      <c r="G28" s="11"/>
      <c r="H28" s="11"/>
    </row>
    <row r="29" spans="2:8" ht="11.25">
      <c r="B29" s="15"/>
      <c r="C29" s="5" t="s">
        <v>52</v>
      </c>
      <c r="D29" s="5" t="s">
        <v>21</v>
      </c>
      <c r="E29" s="5" t="s">
        <v>55</v>
      </c>
      <c r="F29" s="22" t="s">
        <v>56</v>
      </c>
      <c r="G29" s="23" t="s">
        <v>54</v>
      </c>
      <c r="H29" s="5" t="s">
        <v>4</v>
      </c>
    </row>
    <row r="30" spans="2:8" ht="11.25">
      <c r="B30" s="15" t="s">
        <v>23</v>
      </c>
      <c r="C30" s="1" t="s">
        <v>5</v>
      </c>
      <c r="D30" s="4">
        <v>3.0277777777777777</v>
      </c>
      <c r="E30" s="10">
        <v>36938.88888888889</v>
      </c>
      <c r="F30" s="11">
        <v>664900</v>
      </c>
      <c r="G30" s="11">
        <v>18</v>
      </c>
      <c r="H30" s="11">
        <v>54.5</v>
      </c>
    </row>
    <row r="31" spans="2:8" ht="11.25">
      <c r="B31" s="15" t="s">
        <v>24</v>
      </c>
      <c r="C31" s="1" t="s">
        <v>8</v>
      </c>
      <c r="D31" s="4">
        <v>3</v>
      </c>
      <c r="E31" s="10">
        <v>29300</v>
      </c>
      <c r="F31" s="11">
        <v>29300</v>
      </c>
      <c r="G31" s="11">
        <v>1</v>
      </c>
      <c r="H31" s="11">
        <v>3</v>
      </c>
    </row>
    <row r="32" spans="2:8" ht="11.25">
      <c r="B32" s="15" t="s">
        <v>25</v>
      </c>
      <c r="C32" s="1" t="s">
        <v>13</v>
      </c>
      <c r="D32" s="4">
        <v>2.5454545454545454</v>
      </c>
      <c r="E32" s="10">
        <v>35572.72727272727</v>
      </c>
      <c r="F32" s="11">
        <v>391300</v>
      </c>
      <c r="G32" s="11">
        <v>11</v>
      </c>
      <c r="H32" s="11">
        <v>28</v>
      </c>
    </row>
    <row r="33" spans="2:8" ht="11.25">
      <c r="B33" s="15" t="s">
        <v>26</v>
      </c>
      <c r="C33" s="1" t="s">
        <v>67</v>
      </c>
      <c r="D33" s="4">
        <v>2.5</v>
      </c>
      <c r="E33" s="10">
        <v>28350</v>
      </c>
      <c r="F33" s="11">
        <v>56700</v>
      </c>
      <c r="G33" s="11">
        <v>2</v>
      </c>
      <c r="H33" s="11">
        <v>5</v>
      </c>
    </row>
    <row r="34" spans="2:8" ht="11.25">
      <c r="B34" s="26" t="s">
        <v>27</v>
      </c>
      <c r="C34" s="1" t="s">
        <v>6</v>
      </c>
      <c r="D34" s="4">
        <v>2.2</v>
      </c>
      <c r="E34" s="10">
        <v>29790</v>
      </c>
      <c r="F34" s="11">
        <v>297900</v>
      </c>
      <c r="G34" s="11">
        <v>10</v>
      </c>
      <c r="H34" s="11">
        <v>22</v>
      </c>
    </row>
    <row r="35" spans="2:8" ht="11.25">
      <c r="B35" s="15" t="s">
        <v>28</v>
      </c>
      <c r="C35" s="27" t="s">
        <v>10</v>
      </c>
      <c r="D35" s="28">
        <v>1.9</v>
      </c>
      <c r="E35" s="30">
        <v>33730</v>
      </c>
      <c r="F35" s="31">
        <v>337300</v>
      </c>
      <c r="G35" s="31">
        <v>10</v>
      </c>
      <c r="H35" s="31">
        <v>19</v>
      </c>
    </row>
    <row r="36" spans="2:8" ht="11.25">
      <c r="B36" s="15" t="s">
        <v>68</v>
      </c>
      <c r="C36" s="1" t="s">
        <v>7</v>
      </c>
      <c r="D36" s="4">
        <v>1.9</v>
      </c>
      <c r="E36" s="10">
        <v>31533.333333333332</v>
      </c>
      <c r="F36" s="11">
        <v>473000</v>
      </c>
      <c r="G36" s="11">
        <v>15</v>
      </c>
      <c r="H36" s="11">
        <v>28.5</v>
      </c>
    </row>
    <row r="37" spans="2:8" ht="11.25">
      <c r="B37" s="15"/>
      <c r="D37" s="4"/>
      <c r="E37" s="3"/>
      <c r="F37" s="10"/>
      <c r="G37" s="11"/>
      <c r="H37" s="11"/>
    </row>
    <row r="38" spans="2:8" ht="11.25">
      <c r="B38" s="15"/>
      <c r="C38" s="5" t="s">
        <v>57</v>
      </c>
      <c r="D38" s="5" t="s">
        <v>21</v>
      </c>
      <c r="E38" s="5" t="s">
        <v>53</v>
      </c>
      <c r="F38" s="22" t="s">
        <v>2</v>
      </c>
      <c r="G38" s="23" t="s">
        <v>54</v>
      </c>
      <c r="H38" s="5" t="s">
        <v>4</v>
      </c>
    </row>
    <row r="39" spans="2:8" ht="11.25">
      <c r="B39" s="15" t="s">
        <v>23</v>
      </c>
      <c r="C39" s="1" t="s">
        <v>8</v>
      </c>
      <c r="D39" s="4">
        <v>4</v>
      </c>
      <c r="E39" s="10">
        <v>252</v>
      </c>
      <c r="F39" s="11">
        <v>504</v>
      </c>
      <c r="G39" s="11">
        <v>2</v>
      </c>
      <c r="H39" s="11">
        <v>8</v>
      </c>
    </row>
    <row r="40" spans="2:8" ht="11.25">
      <c r="B40" s="15" t="s">
        <v>24</v>
      </c>
      <c r="C40" s="1" t="s">
        <v>5</v>
      </c>
      <c r="D40" s="4">
        <v>3</v>
      </c>
      <c r="E40" s="10">
        <v>165.16666666666666</v>
      </c>
      <c r="F40" s="11">
        <v>1982</v>
      </c>
      <c r="G40" s="11">
        <v>12</v>
      </c>
      <c r="H40" s="11">
        <v>36</v>
      </c>
    </row>
    <row r="41" spans="2:8" ht="11.25">
      <c r="B41" s="26" t="s">
        <v>25</v>
      </c>
      <c r="C41" s="27" t="s">
        <v>6</v>
      </c>
      <c r="D41" s="24">
        <v>2.5714285714285716</v>
      </c>
      <c r="E41" s="25">
        <v>113.85714285714286</v>
      </c>
      <c r="F41" s="21">
        <v>797</v>
      </c>
      <c r="G41" s="21">
        <v>7</v>
      </c>
      <c r="H41" s="21">
        <v>18</v>
      </c>
    </row>
    <row r="42" spans="2:8" ht="11.25">
      <c r="B42" s="26" t="s">
        <v>26</v>
      </c>
      <c r="C42" s="1" t="s">
        <v>10</v>
      </c>
      <c r="D42" s="4">
        <v>2.4285714285714284</v>
      </c>
      <c r="E42" s="10">
        <v>160.42857142857142</v>
      </c>
      <c r="F42" s="11">
        <v>1123</v>
      </c>
      <c r="G42" s="11">
        <v>7</v>
      </c>
      <c r="H42" s="11">
        <v>17</v>
      </c>
    </row>
    <row r="43" spans="2:8" ht="11.25">
      <c r="B43" s="15" t="s">
        <v>27</v>
      </c>
      <c r="C43" s="1" t="s">
        <v>7</v>
      </c>
      <c r="D43" s="4">
        <v>2.1</v>
      </c>
      <c r="E43" s="10">
        <v>138.6</v>
      </c>
      <c r="F43" s="11">
        <v>1386</v>
      </c>
      <c r="G43" s="11">
        <v>10</v>
      </c>
      <c r="H43" s="11">
        <v>21</v>
      </c>
    </row>
    <row r="44" spans="2:8" ht="11.25">
      <c r="B44" s="15" t="s">
        <v>28</v>
      </c>
      <c r="C44" s="27" t="s">
        <v>13</v>
      </c>
      <c r="D44" s="28">
        <v>1.6666666666666667</v>
      </c>
      <c r="E44" s="30">
        <v>114.33333333333333</v>
      </c>
      <c r="F44" s="31">
        <v>686</v>
      </c>
      <c r="G44" s="31">
        <v>6</v>
      </c>
      <c r="H44" s="31">
        <v>10</v>
      </c>
    </row>
    <row r="45" spans="2:8" ht="11.25">
      <c r="B45" s="15" t="s">
        <v>68</v>
      </c>
      <c r="C45" s="1" t="s">
        <v>67</v>
      </c>
      <c r="D45" s="4">
        <v>1</v>
      </c>
      <c r="E45" s="10">
        <v>101.5</v>
      </c>
      <c r="F45" s="11">
        <v>203</v>
      </c>
      <c r="G45" s="11">
        <v>2</v>
      </c>
      <c r="H45" s="11">
        <v>2</v>
      </c>
    </row>
    <row r="46" spans="2:8" ht="11.25">
      <c r="B46" s="15"/>
      <c r="F46" s="1"/>
      <c r="G46" s="1"/>
      <c r="H46" s="1"/>
    </row>
    <row r="47" spans="2:8" ht="11.25">
      <c r="B47" s="15"/>
      <c r="C47" s="5" t="s">
        <v>58</v>
      </c>
      <c r="D47" s="5" t="s">
        <v>21</v>
      </c>
      <c r="E47" s="5" t="s">
        <v>53</v>
      </c>
      <c r="F47" s="22" t="s">
        <v>2</v>
      </c>
      <c r="G47" s="23" t="s">
        <v>54</v>
      </c>
      <c r="H47" s="5" t="s">
        <v>4</v>
      </c>
    </row>
    <row r="48" spans="2:8" ht="11.25">
      <c r="B48" s="15" t="s">
        <v>23</v>
      </c>
      <c r="C48" s="27" t="s">
        <v>13</v>
      </c>
      <c r="D48" s="24">
        <v>3</v>
      </c>
      <c r="E48" s="25">
        <v>112.2</v>
      </c>
      <c r="F48" s="21">
        <v>561</v>
      </c>
      <c r="G48" s="21">
        <v>5</v>
      </c>
      <c r="H48" s="21">
        <v>15</v>
      </c>
    </row>
    <row r="49" spans="2:8" ht="11.25">
      <c r="B49" s="26" t="s">
        <v>24</v>
      </c>
      <c r="C49" s="27" t="s">
        <v>6</v>
      </c>
      <c r="D49" s="24">
        <v>2.5</v>
      </c>
      <c r="E49" s="25">
        <v>91.25</v>
      </c>
      <c r="F49" s="21">
        <v>365</v>
      </c>
      <c r="G49" s="21">
        <v>4</v>
      </c>
      <c r="H49" s="21">
        <v>10</v>
      </c>
    </row>
    <row r="50" spans="2:8" ht="11.25">
      <c r="B50" s="26" t="s">
        <v>25</v>
      </c>
      <c r="C50" s="1" t="s">
        <v>5</v>
      </c>
      <c r="D50" s="4">
        <v>2.4166666666666665</v>
      </c>
      <c r="E50" s="10">
        <v>111.16666666666667</v>
      </c>
      <c r="F50" s="11">
        <v>667</v>
      </c>
      <c r="G50" s="11">
        <v>6</v>
      </c>
      <c r="H50" s="11">
        <v>14.5</v>
      </c>
    </row>
    <row r="51" spans="2:8" ht="11.25">
      <c r="B51" s="26" t="s">
        <v>26</v>
      </c>
      <c r="C51" s="27" t="s">
        <v>10</v>
      </c>
      <c r="D51" s="24">
        <v>2</v>
      </c>
      <c r="E51" s="25">
        <v>85</v>
      </c>
      <c r="F51" s="21">
        <v>170</v>
      </c>
      <c r="G51" s="21">
        <v>2</v>
      </c>
      <c r="H51" s="21">
        <v>4</v>
      </c>
    </row>
    <row r="52" spans="2:8" ht="11.25">
      <c r="B52" s="26" t="s">
        <v>27</v>
      </c>
      <c r="C52" s="27" t="s">
        <v>7</v>
      </c>
      <c r="D52" s="24">
        <v>1.875</v>
      </c>
      <c r="E52" s="25">
        <v>93.5</v>
      </c>
      <c r="F52" s="21">
        <v>374</v>
      </c>
      <c r="G52" s="21">
        <v>4</v>
      </c>
      <c r="H52" s="21">
        <v>7.5</v>
      </c>
    </row>
    <row r="53" spans="2:8" ht="11.25">
      <c r="B53" s="26" t="s">
        <v>28</v>
      </c>
      <c r="C53" s="27" t="s">
        <v>67</v>
      </c>
      <c r="D53" s="24">
        <v>1</v>
      </c>
      <c r="E53" s="25">
        <v>76</v>
      </c>
      <c r="F53" s="21">
        <v>76</v>
      </c>
      <c r="G53" s="21">
        <v>1</v>
      </c>
      <c r="H53" s="21">
        <v>1</v>
      </c>
    </row>
    <row r="54" spans="2:8" ht="11.25">
      <c r="B54" s="26" t="s">
        <v>68</v>
      </c>
      <c r="C54" s="27" t="s">
        <v>8</v>
      </c>
      <c r="D54" s="24">
        <v>0</v>
      </c>
      <c r="E54" s="25">
        <v>0</v>
      </c>
      <c r="F54" s="21">
        <v>0</v>
      </c>
      <c r="G54" s="21">
        <v>0</v>
      </c>
      <c r="H54" s="21">
        <v>0</v>
      </c>
    </row>
    <row r="56" ht="11.25">
      <c r="B56" s="1" t="s">
        <v>64</v>
      </c>
    </row>
    <row r="57" spans="2:3" ht="11.25">
      <c r="B57" s="1" t="s">
        <v>4</v>
      </c>
      <c r="C57" s="20" t="s">
        <v>66</v>
      </c>
    </row>
    <row r="58" spans="2:3" ht="11.25">
      <c r="B58" s="1" t="s">
        <v>56</v>
      </c>
      <c r="C58" s="20" t="s">
        <v>65</v>
      </c>
    </row>
  </sheetData>
  <printOptions/>
  <pageMargins left="0.75" right="0.75" top="1" bottom="1" header="0.4921259845" footer="0.4921259845"/>
  <pageSetup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Tomáš Jandečka</cp:lastModifiedBy>
  <dcterms:created xsi:type="dcterms:W3CDTF">2004-08-24T19:05:19Z</dcterms:created>
  <dcterms:modified xsi:type="dcterms:W3CDTF">2004-10-11T10:54:46Z</dcterms:modified>
  <cp:category/>
  <cp:version/>
  <cp:contentType/>
  <cp:contentStatus/>
</cp:coreProperties>
</file>