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2"/>
  </bookViews>
  <sheets>
    <sheet name="Hry" sheetId="1" r:id="rId1"/>
    <sheet name="Výpočty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<sst xmlns="http://schemas.openxmlformats.org/spreadsheetml/2006/main" count="279" uniqueCount="47">
  <si>
    <t>Tomáš</t>
  </si>
  <si>
    <t>Pavlík</t>
  </si>
  <si>
    <t>Hanka</t>
  </si>
  <si>
    <t>Luboš</t>
  </si>
  <si>
    <t>Olda</t>
  </si>
  <si>
    <t>Vašek</t>
  </si>
  <si>
    <t>Šachy</t>
  </si>
  <si>
    <t>Říjen 2002 I</t>
  </si>
  <si>
    <t>Říjen 2002 II</t>
  </si>
  <si>
    <t>Říjen 2002 III</t>
  </si>
  <si>
    <t>z</t>
  </si>
  <si>
    <t>Holanďany</t>
  </si>
  <si>
    <t>Kamiony</t>
  </si>
  <si>
    <t>Scrabble</t>
  </si>
  <si>
    <t>Mariáš</t>
  </si>
  <si>
    <t>Celkem body</t>
  </si>
  <si>
    <t>Celkem partií</t>
  </si>
  <si>
    <t>Celkem ZTB</t>
  </si>
  <si>
    <t>Průměr body</t>
  </si>
  <si>
    <t>Průměr ZTB</t>
  </si>
  <si>
    <t>Blicák</t>
  </si>
  <si>
    <t>Celkem HP</t>
  </si>
  <si>
    <t>Průměr HP</t>
  </si>
  <si>
    <t>Celkem bodů</t>
  </si>
  <si>
    <t>Průměr bodů</t>
  </si>
  <si>
    <t>Celkem Kč</t>
  </si>
  <si>
    <t>Průměr Kč</t>
  </si>
  <si>
    <t>Celkem</t>
  </si>
  <si>
    <t>Celkem her</t>
  </si>
  <si>
    <t>Celkem ZTH</t>
  </si>
  <si>
    <t>1.</t>
  </si>
  <si>
    <t>2.</t>
  </si>
  <si>
    <t>3.</t>
  </si>
  <si>
    <t>4.</t>
  </si>
  <si>
    <t>5.</t>
  </si>
  <si>
    <t>6.</t>
  </si>
  <si>
    <t>5.-6.</t>
  </si>
  <si>
    <t>1.-2.</t>
  </si>
  <si>
    <t>Vysvětlivky:</t>
  </si>
  <si>
    <t>ZTB</t>
  </si>
  <si>
    <t>ZTH</t>
  </si>
  <si>
    <t>- Zduchovice Tour hry (počet účastní ve hrách)</t>
  </si>
  <si>
    <t>HP</t>
  </si>
  <si>
    <t>- hrací peníze ve hře Kamionem po Evropě</t>
  </si>
  <si>
    <t>- Zduchovice Tour body (v každé hře poslední umístěný získá 1 bod, předposlední 2, atd.)</t>
  </si>
  <si>
    <t>Carcassone</t>
  </si>
  <si>
    <t>2.-3.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</si>
</sst>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9.625" style="1" customWidth="1"/>
    <col min="2" max="2" width="6.75390625" style="1" customWidth="1"/>
    <col min="3" max="3" width="2.375" style="1" customWidth="1"/>
    <col min="4" max="4" width="3.875" style="1" customWidth="1"/>
    <col min="5" max="5" width="7.625" style="1" customWidth="1"/>
    <col min="6" max="6" width="2.375" style="1" customWidth="1"/>
    <col min="7" max="7" width="3.25390625" style="1" customWidth="1"/>
    <col min="8" max="8" width="7.75390625" style="1" customWidth="1"/>
    <col min="9" max="10" width="1.875" style="1" customWidth="1"/>
    <col min="11" max="11" width="8.375" style="1" customWidth="1"/>
    <col min="12" max="12" width="2.75390625" style="1" customWidth="1"/>
    <col min="13" max="13" width="3.25390625" style="1" customWidth="1"/>
    <col min="14" max="14" width="8.875" style="1" customWidth="1"/>
    <col min="15" max="15" width="2.375" style="1" customWidth="1"/>
    <col min="16" max="16" width="3.25390625" style="1" customWidth="1"/>
    <col min="17" max="17" width="9.125" style="1" customWidth="1"/>
    <col min="18" max="18" width="2.875" style="1" customWidth="1"/>
    <col min="19" max="19" width="3.375" style="1" customWidth="1"/>
    <col min="20" max="20" width="7.75390625" style="1" customWidth="1"/>
    <col min="21" max="21" width="3.00390625" style="1" customWidth="1"/>
    <col min="22" max="22" width="3.375" style="1" customWidth="1"/>
    <col min="23" max="23" width="7.625" style="1" customWidth="1"/>
    <col min="24" max="24" width="2.875" style="1" customWidth="1"/>
    <col min="25" max="25" width="3.375" style="1" customWidth="1"/>
    <col min="26" max="26" width="7.625" style="1" customWidth="1"/>
    <col min="27" max="27" width="2.75390625" style="1" customWidth="1"/>
    <col min="28" max="28" width="3.25390625" style="1" customWidth="1"/>
    <col min="29" max="29" width="7.75390625" style="1" customWidth="1"/>
    <col min="30" max="30" width="1.875" style="1" customWidth="1"/>
    <col min="31" max="31" width="1.75390625" style="1" customWidth="1"/>
    <col min="32" max="32" width="7.125" style="1" customWidth="1"/>
    <col min="33" max="33" width="2.125" style="1" customWidth="1"/>
    <col min="34" max="34" width="2.25390625" style="1" customWidth="1"/>
    <col min="35" max="35" width="7.375" style="1" customWidth="1"/>
    <col min="36" max="36" width="2.375" style="1" customWidth="1"/>
    <col min="37" max="37" width="2.25390625" style="1" customWidth="1"/>
    <col min="38" max="38" width="8.375" style="1" customWidth="1"/>
    <col min="39" max="40" width="1.875" style="1" customWidth="1"/>
    <col min="41" max="41" width="8.375" style="1" customWidth="1"/>
    <col min="42" max="42" width="2.125" style="1" customWidth="1"/>
    <col min="43" max="43" width="2.00390625" style="1" customWidth="1"/>
    <col min="44" max="44" width="8.625" style="1" customWidth="1"/>
    <col min="45" max="45" width="2.375" style="1" customWidth="1"/>
    <col min="46" max="46" width="3.625" style="1" customWidth="1"/>
    <col min="47" max="47" width="8.75390625" style="1" customWidth="1"/>
    <col min="48" max="49" width="2.375" style="8" customWidth="1"/>
    <col min="50" max="50" width="8.375" style="1" customWidth="1"/>
    <col min="51" max="51" width="2.75390625" style="1" customWidth="1"/>
    <col min="52" max="52" width="3.75390625" style="1" customWidth="1"/>
    <col min="53" max="53" width="8.375" style="1" customWidth="1"/>
    <col min="54" max="54" width="2.75390625" style="1" customWidth="1"/>
    <col min="55" max="55" width="3.375" style="1" customWidth="1"/>
    <col min="56" max="56" width="8.375" style="1" customWidth="1"/>
    <col min="57" max="57" width="2.75390625" style="1" customWidth="1"/>
    <col min="58" max="58" width="2.875" style="1" customWidth="1"/>
    <col min="59" max="59" width="8.375" style="1" customWidth="1"/>
    <col min="60" max="60" width="2.75390625" style="1" customWidth="1"/>
    <col min="61" max="61" width="2.875" style="1" customWidth="1"/>
    <col min="62" max="62" width="8.375" style="1" customWidth="1"/>
    <col min="63" max="63" width="2.75390625" style="1" customWidth="1"/>
    <col min="64" max="64" width="2.875" style="1" customWidth="1"/>
    <col min="65" max="16384" width="9.125" style="1" customWidth="1"/>
  </cols>
  <sheetData>
    <row r="1" spans="1:62" ht="11.25">
      <c r="A1" s="1" t="s">
        <v>6</v>
      </c>
      <c r="B1" s="2">
        <v>37477</v>
      </c>
      <c r="C1" s="1" t="s">
        <v>10</v>
      </c>
      <c r="E1" s="2">
        <v>37478</v>
      </c>
      <c r="F1" s="1" t="s">
        <v>10</v>
      </c>
      <c r="H1" s="2">
        <v>37479</v>
      </c>
      <c r="I1" s="1" t="s">
        <v>10</v>
      </c>
      <c r="K1" s="3" t="s">
        <v>7</v>
      </c>
      <c r="L1" s="3" t="s">
        <v>10</v>
      </c>
      <c r="M1" s="3"/>
      <c r="N1" s="3" t="s">
        <v>8</v>
      </c>
      <c r="O1" s="3" t="s">
        <v>10</v>
      </c>
      <c r="P1" s="3"/>
      <c r="Q1" s="3" t="s">
        <v>9</v>
      </c>
      <c r="R1" s="3" t="s">
        <v>10</v>
      </c>
      <c r="S1" s="3"/>
      <c r="T1" s="2">
        <v>37729</v>
      </c>
      <c r="U1" s="1" t="s">
        <v>10</v>
      </c>
      <c r="W1" s="2">
        <v>37732</v>
      </c>
      <c r="X1" s="1" t="s">
        <v>10</v>
      </c>
      <c r="Z1" s="2">
        <v>37785</v>
      </c>
      <c r="AA1" s="1" t="s">
        <v>10</v>
      </c>
      <c r="AC1" s="2">
        <v>37787</v>
      </c>
      <c r="AD1" s="1" t="s">
        <v>10</v>
      </c>
      <c r="AF1" s="2">
        <v>37834</v>
      </c>
      <c r="AG1" s="1" t="s">
        <v>10</v>
      </c>
      <c r="AL1" s="2">
        <v>37920</v>
      </c>
      <c r="AM1" s="1" t="s">
        <v>10</v>
      </c>
      <c r="AR1" s="2">
        <v>37968</v>
      </c>
      <c r="AS1" s="1" t="s">
        <v>10</v>
      </c>
      <c r="AU1" s="2">
        <v>37969</v>
      </c>
      <c r="AV1" s="8" t="s">
        <v>10</v>
      </c>
      <c r="AX1" s="2">
        <v>38072</v>
      </c>
      <c r="AY1" s="1" t="s">
        <v>10</v>
      </c>
      <c r="BA1" s="2">
        <v>38074</v>
      </c>
      <c r="BB1" s="1" t="s">
        <v>10</v>
      </c>
      <c r="BD1" s="2"/>
      <c r="BG1" s="2"/>
      <c r="BJ1" s="2"/>
    </row>
    <row r="2" spans="1:55" ht="11.25">
      <c r="A2" s="1" t="s">
        <v>0</v>
      </c>
      <c r="B2" s="1">
        <v>6</v>
      </c>
      <c r="C2" s="1">
        <v>8</v>
      </c>
      <c r="D2" s="1">
        <v>3</v>
      </c>
      <c r="E2" s="1">
        <v>3</v>
      </c>
      <c r="F2" s="1">
        <v>6</v>
      </c>
      <c r="G2" s="1">
        <v>3</v>
      </c>
      <c r="H2" s="1">
        <v>4</v>
      </c>
      <c r="I2" s="1">
        <v>6</v>
      </c>
      <c r="J2" s="1">
        <v>4</v>
      </c>
      <c r="K2" s="1">
        <v>4.5</v>
      </c>
      <c r="L2" s="1">
        <v>6</v>
      </c>
      <c r="M2" s="1">
        <v>4</v>
      </c>
      <c r="N2" s="1">
        <v>4</v>
      </c>
      <c r="O2" s="1">
        <v>6</v>
      </c>
      <c r="P2" s="1">
        <v>4</v>
      </c>
      <c r="Q2" s="1">
        <v>5.5</v>
      </c>
      <c r="R2" s="1">
        <v>6</v>
      </c>
      <c r="S2" s="1">
        <v>4</v>
      </c>
      <c r="T2" s="1">
        <v>6</v>
      </c>
      <c r="U2" s="1">
        <v>6</v>
      </c>
      <c r="V2" s="1">
        <v>4</v>
      </c>
      <c r="W2" s="1">
        <v>3</v>
      </c>
      <c r="X2" s="1">
        <v>6</v>
      </c>
      <c r="Y2" s="1">
        <v>3</v>
      </c>
      <c r="Z2" s="1">
        <v>5.5</v>
      </c>
      <c r="AA2" s="1">
        <v>6</v>
      </c>
      <c r="AB2" s="1">
        <v>4</v>
      </c>
      <c r="AC2" s="1">
        <v>3</v>
      </c>
      <c r="AD2" s="1">
        <v>6</v>
      </c>
      <c r="AE2" s="1">
        <v>2</v>
      </c>
      <c r="AF2" s="1">
        <v>4.5</v>
      </c>
      <c r="AG2" s="1">
        <v>6</v>
      </c>
      <c r="AH2" s="1">
        <v>4</v>
      </c>
      <c r="AL2" s="1">
        <v>3.5</v>
      </c>
      <c r="AM2" s="1">
        <v>4</v>
      </c>
      <c r="AN2" s="1">
        <v>3</v>
      </c>
      <c r="AR2" s="1">
        <v>2</v>
      </c>
      <c r="AS2" s="1">
        <v>6</v>
      </c>
      <c r="AT2" s="1">
        <v>1.5</v>
      </c>
      <c r="AU2" s="1">
        <v>3.5</v>
      </c>
      <c r="AV2" s="8">
        <v>6</v>
      </c>
      <c r="AW2" s="8">
        <v>4</v>
      </c>
      <c r="AX2" s="1">
        <v>3</v>
      </c>
      <c r="AY2" s="1">
        <v>6</v>
      </c>
      <c r="AZ2" s="1">
        <v>2</v>
      </c>
      <c r="BA2" s="1">
        <v>4</v>
      </c>
      <c r="BB2" s="1">
        <v>6</v>
      </c>
      <c r="BC2" s="1">
        <v>4</v>
      </c>
    </row>
    <row r="3" spans="1:49" ht="11.25">
      <c r="A3" s="1" t="s">
        <v>1</v>
      </c>
      <c r="B3" s="1">
        <v>1.5</v>
      </c>
      <c r="C3" s="1">
        <v>8</v>
      </c>
      <c r="D3" s="1">
        <v>1</v>
      </c>
      <c r="E3" s="1">
        <v>1.5</v>
      </c>
      <c r="F3" s="1">
        <v>6</v>
      </c>
      <c r="G3" s="1">
        <v>1</v>
      </c>
      <c r="H3" s="1">
        <v>1.5</v>
      </c>
      <c r="I3" s="1">
        <v>6</v>
      </c>
      <c r="J3" s="1">
        <v>1</v>
      </c>
      <c r="K3" s="1">
        <v>1.5</v>
      </c>
      <c r="L3" s="1">
        <v>6</v>
      </c>
      <c r="M3" s="1">
        <v>1</v>
      </c>
      <c r="N3" s="1">
        <v>3</v>
      </c>
      <c r="O3" s="1">
        <v>6</v>
      </c>
      <c r="P3" s="1">
        <v>2</v>
      </c>
      <c r="Q3" s="1">
        <v>1</v>
      </c>
      <c r="R3" s="1">
        <v>6</v>
      </c>
      <c r="S3" s="1">
        <v>1</v>
      </c>
      <c r="T3" s="1">
        <v>1.5</v>
      </c>
      <c r="U3" s="1">
        <v>6</v>
      </c>
      <c r="V3" s="1">
        <v>1</v>
      </c>
      <c r="W3" s="1">
        <v>2</v>
      </c>
      <c r="X3" s="1">
        <v>6</v>
      </c>
      <c r="Y3" s="1">
        <v>1</v>
      </c>
      <c r="Z3" s="1">
        <v>1</v>
      </c>
      <c r="AA3" s="1">
        <v>6</v>
      </c>
      <c r="AB3" s="1">
        <v>1</v>
      </c>
      <c r="AC3" s="1">
        <v>3.5</v>
      </c>
      <c r="AD3" s="1">
        <v>6</v>
      </c>
      <c r="AE3" s="1">
        <v>3</v>
      </c>
      <c r="AF3" s="1">
        <v>2</v>
      </c>
      <c r="AG3" s="1">
        <v>6</v>
      </c>
      <c r="AH3" s="1">
        <v>2</v>
      </c>
      <c r="AR3" s="1">
        <v>2</v>
      </c>
      <c r="AS3" s="1">
        <v>6</v>
      </c>
      <c r="AT3" s="1">
        <v>1.5</v>
      </c>
      <c r="AU3" s="1">
        <v>3.5</v>
      </c>
      <c r="AV3" s="8">
        <v>6</v>
      </c>
      <c r="AW3" s="8">
        <v>3</v>
      </c>
    </row>
    <row r="4" spans="1:55" ht="11.25">
      <c r="A4" s="1" t="s">
        <v>2</v>
      </c>
      <c r="K4" s="1">
        <v>3</v>
      </c>
      <c r="L4" s="1">
        <v>6</v>
      </c>
      <c r="M4" s="1">
        <v>2.5</v>
      </c>
      <c r="N4" s="1">
        <v>1</v>
      </c>
      <c r="O4" s="1">
        <v>6</v>
      </c>
      <c r="P4" s="1">
        <v>1</v>
      </c>
      <c r="Q4" s="1">
        <v>2.5</v>
      </c>
      <c r="R4" s="1">
        <v>6</v>
      </c>
      <c r="S4" s="1">
        <v>2</v>
      </c>
      <c r="T4" s="1">
        <v>3</v>
      </c>
      <c r="U4" s="1">
        <v>6</v>
      </c>
      <c r="V4" s="1">
        <v>3</v>
      </c>
      <c r="W4" s="1">
        <v>2.5</v>
      </c>
      <c r="X4" s="1">
        <v>6</v>
      </c>
      <c r="Y4" s="1">
        <v>2</v>
      </c>
      <c r="Z4" s="1">
        <v>2</v>
      </c>
      <c r="AA4" s="1">
        <v>6</v>
      </c>
      <c r="AB4" s="1">
        <v>2</v>
      </c>
      <c r="AC4" s="1">
        <v>4</v>
      </c>
      <c r="AD4" s="1">
        <v>6</v>
      </c>
      <c r="AE4" s="1">
        <v>4</v>
      </c>
      <c r="AF4" s="1">
        <v>1</v>
      </c>
      <c r="AG4" s="1">
        <v>6</v>
      </c>
      <c r="AH4" s="1">
        <v>1</v>
      </c>
      <c r="AL4" s="1">
        <v>1</v>
      </c>
      <c r="AM4" s="1">
        <v>4</v>
      </c>
      <c r="AN4" s="1">
        <v>1</v>
      </c>
      <c r="AX4" s="1">
        <v>3.5</v>
      </c>
      <c r="AY4" s="1">
        <v>6</v>
      </c>
      <c r="AZ4" s="1">
        <v>3</v>
      </c>
      <c r="BA4" s="1">
        <v>3</v>
      </c>
      <c r="BB4" s="1">
        <v>6</v>
      </c>
      <c r="BC4" s="1">
        <v>2.5</v>
      </c>
    </row>
    <row r="5" spans="1:34" ht="11.25">
      <c r="A5" s="1" t="s">
        <v>3</v>
      </c>
      <c r="E5" s="1">
        <v>2.5</v>
      </c>
      <c r="F5" s="1">
        <v>6</v>
      </c>
      <c r="G5" s="1">
        <v>2</v>
      </c>
      <c r="H5" s="1">
        <v>3</v>
      </c>
      <c r="I5" s="1">
        <v>6</v>
      </c>
      <c r="J5" s="1">
        <v>2</v>
      </c>
      <c r="AF5" s="1">
        <v>4.5</v>
      </c>
      <c r="AG5" s="1">
        <v>6</v>
      </c>
      <c r="AH5" s="1">
        <v>3</v>
      </c>
    </row>
    <row r="6" spans="1:55" ht="11.25">
      <c r="A6" s="1" t="s">
        <v>4</v>
      </c>
      <c r="Z6" s="1">
        <v>3.5</v>
      </c>
      <c r="AA6" s="1">
        <v>6</v>
      </c>
      <c r="AB6" s="1">
        <v>3</v>
      </c>
      <c r="AC6" s="1">
        <v>1.5</v>
      </c>
      <c r="AD6" s="1">
        <v>6</v>
      </c>
      <c r="AE6" s="1">
        <v>1</v>
      </c>
      <c r="AL6" s="1">
        <v>1.5</v>
      </c>
      <c r="AM6" s="1">
        <v>4</v>
      </c>
      <c r="AN6" s="1">
        <v>2</v>
      </c>
      <c r="AR6" s="1">
        <v>3.5</v>
      </c>
      <c r="AS6" s="1">
        <v>6</v>
      </c>
      <c r="AT6" s="1">
        <v>3</v>
      </c>
      <c r="AU6" s="1">
        <v>3</v>
      </c>
      <c r="AV6" s="8">
        <v>6</v>
      </c>
      <c r="AW6" s="8">
        <v>2</v>
      </c>
      <c r="AX6" s="1">
        <v>1.5</v>
      </c>
      <c r="AY6" s="1">
        <v>6</v>
      </c>
      <c r="AZ6" s="1">
        <v>1</v>
      </c>
      <c r="BA6" s="1">
        <v>3</v>
      </c>
      <c r="BB6" s="1">
        <v>6</v>
      </c>
      <c r="BC6" s="1">
        <v>2.5</v>
      </c>
    </row>
    <row r="7" spans="1:55" ht="11.25">
      <c r="A7" s="1" t="s">
        <v>5</v>
      </c>
      <c r="B7" s="1">
        <v>4.5</v>
      </c>
      <c r="C7" s="1">
        <v>8</v>
      </c>
      <c r="D7" s="1">
        <v>2</v>
      </c>
      <c r="E7" s="1">
        <v>5</v>
      </c>
      <c r="F7" s="1">
        <v>6</v>
      </c>
      <c r="G7" s="1">
        <v>4</v>
      </c>
      <c r="H7" s="1">
        <v>3.5</v>
      </c>
      <c r="I7" s="1">
        <v>6</v>
      </c>
      <c r="J7" s="1">
        <v>3</v>
      </c>
      <c r="K7" s="1">
        <v>3</v>
      </c>
      <c r="L7" s="1">
        <v>6</v>
      </c>
      <c r="M7" s="1">
        <v>2.5</v>
      </c>
      <c r="N7" s="1">
        <v>4</v>
      </c>
      <c r="O7" s="1">
        <v>6</v>
      </c>
      <c r="P7" s="1">
        <v>3</v>
      </c>
      <c r="Q7" s="1">
        <v>3</v>
      </c>
      <c r="R7" s="1">
        <v>6</v>
      </c>
      <c r="S7" s="1">
        <v>3</v>
      </c>
      <c r="T7" s="1">
        <v>1.5</v>
      </c>
      <c r="U7" s="1">
        <v>6</v>
      </c>
      <c r="V7" s="1">
        <v>2</v>
      </c>
      <c r="W7" s="1">
        <v>4.5</v>
      </c>
      <c r="X7" s="1">
        <v>6</v>
      </c>
      <c r="Y7" s="1">
        <v>4</v>
      </c>
      <c r="AR7" s="1">
        <v>4.5</v>
      </c>
      <c r="AS7" s="1">
        <v>6</v>
      </c>
      <c r="AT7" s="1">
        <v>4</v>
      </c>
      <c r="AU7" s="1">
        <v>2</v>
      </c>
      <c r="AV7" s="8">
        <v>6</v>
      </c>
      <c r="AW7" s="8">
        <v>1</v>
      </c>
      <c r="AX7" s="1">
        <v>4</v>
      </c>
      <c r="AY7" s="1">
        <v>6</v>
      </c>
      <c r="AZ7" s="1">
        <v>4</v>
      </c>
      <c r="BA7" s="1">
        <v>2</v>
      </c>
      <c r="BB7" s="1">
        <v>6</v>
      </c>
      <c r="BC7" s="1">
        <v>1</v>
      </c>
    </row>
    <row r="9" spans="1:53" ht="11.25">
      <c r="A9" s="1" t="s">
        <v>11</v>
      </c>
      <c r="B9" s="2">
        <v>37477</v>
      </c>
      <c r="E9" s="2">
        <v>37478</v>
      </c>
      <c r="K9" s="1" t="s">
        <v>7</v>
      </c>
      <c r="T9" s="2">
        <v>37730</v>
      </c>
      <c r="Z9" s="2">
        <v>37786</v>
      </c>
      <c r="AR9" s="2">
        <v>37967</v>
      </c>
      <c r="AX9" s="2">
        <v>38072</v>
      </c>
      <c r="BA9" s="2">
        <v>38073</v>
      </c>
    </row>
    <row r="10" spans="1:55" ht="11.25">
      <c r="A10" s="1" t="s">
        <v>0</v>
      </c>
      <c r="B10" s="1">
        <v>5</v>
      </c>
      <c r="C10" s="1">
        <v>17</v>
      </c>
      <c r="D10" s="1">
        <v>1.5</v>
      </c>
      <c r="E10" s="1">
        <v>11</v>
      </c>
      <c r="F10" s="1">
        <v>22</v>
      </c>
      <c r="G10" s="1">
        <v>1.5</v>
      </c>
      <c r="K10" s="1">
        <v>7</v>
      </c>
      <c r="L10" s="1">
        <v>20</v>
      </c>
      <c r="M10" s="1">
        <v>1.5</v>
      </c>
      <c r="N10" s="1">
        <v>7.5</v>
      </c>
      <c r="O10" s="1">
        <v>18</v>
      </c>
      <c r="P10" s="1">
        <v>1.5</v>
      </c>
      <c r="T10" s="1">
        <v>10</v>
      </c>
      <c r="U10" s="1">
        <v>20</v>
      </c>
      <c r="V10" s="1">
        <v>2.5</v>
      </c>
      <c r="Z10" s="1">
        <v>13</v>
      </c>
      <c r="AA10" s="1">
        <v>23</v>
      </c>
      <c r="AB10" s="1">
        <v>3.5</v>
      </c>
      <c r="AR10" s="1">
        <v>14</v>
      </c>
      <c r="AS10" s="1">
        <v>27</v>
      </c>
      <c r="AT10" s="1">
        <v>3.5</v>
      </c>
      <c r="AX10" s="1">
        <v>17</v>
      </c>
      <c r="AY10" s="1">
        <v>32</v>
      </c>
      <c r="AZ10" s="1">
        <v>3.5</v>
      </c>
      <c r="BA10" s="1">
        <v>4</v>
      </c>
      <c r="BB10" s="1">
        <v>10</v>
      </c>
      <c r="BC10" s="1">
        <v>1.5</v>
      </c>
    </row>
    <row r="11" spans="1:46" ht="11.25">
      <c r="A11" s="1" t="s">
        <v>1</v>
      </c>
      <c r="B11" s="1">
        <v>12</v>
      </c>
      <c r="C11" s="1">
        <v>17</v>
      </c>
      <c r="D11" s="1">
        <v>3.5</v>
      </c>
      <c r="E11" s="1">
        <v>11</v>
      </c>
      <c r="F11" s="1">
        <v>22</v>
      </c>
      <c r="G11" s="1">
        <v>3.5</v>
      </c>
      <c r="K11" s="1">
        <v>13</v>
      </c>
      <c r="L11" s="1">
        <v>20</v>
      </c>
      <c r="M11" s="1">
        <v>3.5</v>
      </c>
      <c r="N11" s="1">
        <v>10.5</v>
      </c>
      <c r="O11" s="1">
        <v>18</v>
      </c>
      <c r="P11" s="1">
        <v>3.5</v>
      </c>
      <c r="T11" s="1">
        <v>10</v>
      </c>
      <c r="U11" s="1">
        <v>20</v>
      </c>
      <c r="V11" s="1">
        <v>2.5</v>
      </c>
      <c r="Z11" s="1">
        <v>10</v>
      </c>
      <c r="AA11" s="1">
        <v>23</v>
      </c>
      <c r="AB11" s="1">
        <v>1.5</v>
      </c>
      <c r="AR11" s="1">
        <v>13</v>
      </c>
      <c r="AS11" s="1">
        <v>27</v>
      </c>
      <c r="AT11" s="1">
        <v>1.5</v>
      </c>
    </row>
    <row r="12" spans="1:55" ht="11.25">
      <c r="A12" s="1" t="s">
        <v>2</v>
      </c>
      <c r="K12" s="1">
        <v>7</v>
      </c>
      <c r="L12" s="1">
        <v>20</v>
      </c>
      <c r="M12" s="1">
        <v>1.5</v>
      </c>
      <c r="N12" s="1">
        <v>7.5</v>
      </c>
      <c r="O12" s="1">
        <v>18</v>
      </c>
      <c r="P12" s="1">
        <v>1.5</v>
      </c>
      <c r="T12" s="1">
        <v>10</v>
      </c>
      <c r="U12" s="1">
        <v>20</v>
      </c>
      <c r="V12" s="1">
        <v>2.5</v>
      </c>
      <c r="Z12" s="1">
        <v>13</v>
      </c>
      <c r="AA12" s="1">
        <v>23</v>
      </c>
      <c r="AB12" s="1">
        <v>3.5</v>
      </c>
      <c r="AX12" s="1">
        <v>17</v>
      </c>
      <c r="AY12" s="1">
        <v>32</v>
      </c>
      <c r="AZ12" s="1">
        <v>3.5</v>
      </c>
      <c r="BA12" s="1">
        <v>4</v>
      </c>
      <c r="BB12" s="1">
        <v>10</v>
      </c>
      <c r="BC12" s="1">
        <v>1.5</v>
      </c>
    </row>
    <row r="13" spans="1:7" ht="11.25">
      <c r="A13" s="1" t="s">
        <v>3</v>
      </c>
      <c r="B13" s="1">
        <v>5</v>
      </c>
      <c r="C13" s="1">
        <v>17</v>
      </c>
      <c r="D13" s="1">
        <v>1.5</v>
      </c>
      <c r="E13" s="1">
        <v>11</v>
      </c>
      <c r="F13" s="1">
        <v>22</v>
      </c>
      <c r="G13" s="1">
        <v>1.5</v>
      </c>
    </row>
    <row r="14" spans="1:55" ht="11.25">
      <c r="A14" s="1" t="s">
        <v>4</v>
      </c>
      <c r="Z14" s="1">
        <v>10</v>
      </c>
      <c r="AA14" s="1">
        <v>23</v>
      </c>
      <c r="AB14" s="1">
        <v>1.5</v>
      </c>
      <c r="AR14" s="1">
        <v>13</v>
      </c>
      <c r="AS14" s="1">
        <v>27</v>
      </c>
      <c r="AT14" s="1">
        <v>1.5</v>
      </c>
      <c r="AX14" s="1">
        <v>15</v>
      </c>
      <c r="AY14" s="1">
        <v>32</v>
      </c>
      <c r="AZ14" s="1">
        <v>1.5</v>
      </c>
      <c r="BA14" s="1">
        <v>6</v>
      </c>
      <c r="BB14" s="1">
        <v>10</v>
      </c>
      <c r="BC14" s="1">
        <v>3.5</v>
      </c>
    </row>
    <row r="15" spans="1:55" ht="11.25">
      <c r="A15" s="1" t="s">
        <v>5</v>
      </c>
      <c r="B15" s="1">
        <v>12</v>
      </c>
      <c r="C15" s="1">
        <v>17</v>
      </c>
      <c r="D15" s="1">
        <v>3.5</v>
      </c>
      <c r="E15" s="1">
        <v>11</v>
      </c>
      <c r="F15" s="1">
        <v>22</v>
      </c>
      <c r="G15" s="1">
        <v>3.5</v>
      </c>
      <c r="K15" s="1">
        <v>13</v>
      </c>
      <c r="L15" s="1">
        <v>20</v>
      </c>
      <c r="M15" s="1">
        <v>3.5</v>
      </c>
      <c r="N15" s="1">
        <v>10.5</v>
      </c>
      <c r="O15" s="1">
        <v>18</v>
      </c>
      <c r="P15" s="1">
        <v>3.5</v>
      </c>
      <c r="T15" s="1">
        <v>10</v>
      </c>
      <c r="U15" s="1">
        <v>20</v>
      </c>
      <c r="V15" s="1">
        <v>2.5</v>
      </c>
      <c r="AR15" s="1">
        <v>14</v>
      </c>
      <c r="AS15" s="1">
        <v>27</v>
      </c>
      <c r="AT15" s="1">
        <v>3.5</v>
      </c>
      <c r="AX15" s="1">
        <v>15</v>
      </c>
      <c r="AY15" s="1">
        <v>32</v>
      </c>
      <c r="AZ15" s="1">
        <v>1.5</v>
      </c>
      <c r="BA15" s="1">
        <v>6</v>
      </c>
      <c r="BB15" s="1">
        <v>10</v>
      </c>
      <c r="BC15" s="1">
        <v>3.5</v>
      </c>
    </row>
    <row r="17" spans="1:47" ht="11.25">
      <c r="A17" s="1" t="s">
        <v>12</v>
      </c>
      <c r="K17" s="1" t="s">
        <v>7</v>
      </c>
      <c r="N17" s="1" t="s">
        <v>8</v>
      </c>
      <c r="T17" s="2">
        <v>37730</v>
      </c>
      <c r="U17" s="4"/>
      <c r="W17" s="2">
        <v>37732</v>
      </c>
      <c r="Z17" s="2">
        <v>37786</v>
      </c>
      <c r="AC17" s="2">
        <v>37787</v>
      </c>
      <c r="AF17" s="2">
        <v>37836</v>
      </c>
      <c r="AL17" s="2">
        <v>37919</v>
      </c>
      <c r="AO17" s="2">
        <v>37920</v>
      </c>
      <c r="AR17" s="2">
        <v>37968</v>
      </c>
      <c r="AU17" s="2">
        <v>37969</v>
      </c>
    </row>
    <row r="18" spans="1:49" ht="11.25">
      <c r="A18" s="1" t="s">
        <v>0</v>
      </c>
      <c r="K18" s="1">
        <v>51200</v>
      </c>
      <c r="L18" s="1">
        <v>1</v>
      </c>
      <c r="M18" s="1">
        <v>3</v>
      </c>
      <c r="N18" s="1">
        <v>32100</v>
      </c>
      <c r="O18" s="1">
        <v>1</v>
      </c>
      <c r="P18" s="1">
        <v>2</v>
      </c>
      <c r="T18" s="1">
        <v>40400</v>
      </c>
      <c r="U18" s="1">
        <v>1</v>
      </c>
      <c r="V18" s="1">
        <v>4</v>
      </c>
      <c r="W18" s="1">
        <v>35700</v>
      </c>
      <c r="X18" s="1">
        <v>1</v>
      </c>
      <c r="Y18" s="1">
        <v>3.5</v>
      </c>
      <c r="Z18" s="1">
        <v>32400</v>
      </c>
      <c r="AA18" s="1">
        <v>1</v>
      </c>
      <c r="AB18" s="1">
        <v>3</v>
      </c>
      <c r="AC18" s="1">
        <v>31800</v>
      </c>
      <c r="AD18" s="1">
        <v>1</v>
      </c>
      <c r="AE18" s="1">
        <v>4</v>
      </c>
      <c r="AF18" s="1">
        <v>31900</v>
      </c>
      <c r="AG18" s="1">
        <v>1</v>
      </c>
      <c r="AH18" s="1">
        <v>4</v>
      </c>
      <c r="AL18" s="1">
        <v>43400</v>
      </c>
      <c r="AM18" s="1">
        <v>1</v>
      </c>
      <c r="AN18" s="1">
        <v>3</v>
      </c>
      <c r="AO18" s="1">
        <v>38200</v>
      </c>
      <c r="AP18" s="1">
        <v>1</v>
      </c>
      <c r="AQ18" s="1">
        <v>2</v>
      </c>
      <c r="AR18" s="1">
        <v>27200</v>
      </c>
      <c r="AS18" s="1">
        <v>1</v>
      </c>
      <c r="AT18" s="1">
        <v>2</v>
      </c>
      <c r="AU18" s="1">
        <v>34200</v>
      </c>
      <c r="AV18" s="8">
        <v>1</v>
      </c>
      <c r="AW18" s="8">
        <v>3</v>
      </c>
    </row>
    <row r="19" spans="1:49" ht="11.25">
      <c r="A19" s="1" t="s">
        <v>1</v>
      </c>
      <c r="K19" s="1">
        <v>44800</v>
      </c>
      <c r="L19" s="1">
        <v>1</v>
      </c>
      <c r="M19" s="1">
        <v>1</v>
      </c>
      <c r="N19" s="1">
        <v>36100</v>
      </c>
      <c r="O19" s="1">
        <v>1</v>
      </c>
      <c r="P19" s="1">
        <v>4</v>
      </c>
      <c r="T19" s="1">
        <v>35200</v>
      </c>
      <c r="U19" s="1">
        <v>1</v>
      </c>
      <c r="V19" s="1">
        <v>3</v>
      </c>
      <c r="W19" s="1">
        <v>35700</v>
      </c>
      <c r="X19" s="1">
        <v>1</v>
      </c>
      <c r="Y19" s="1">
        <v>3.5</v>
      </c>
      <c r="Z19" s="1">
        <v>31100</v>
      </c>
      <c r="AA19" s="1">
        <v>1</v>
      </c>
      <c r="AB19" s="1">
        <v>2</v>
      </c>
      <c r="AC19" s="1">
        <v>28100</v>
      </c>
      <c r="AD19" s="1">
        <v>1</v>
      </c>
      <c r="AE19" s="1">
        <v>1</v>
      </c>
      <c r="AF19" s="1">
        <v>20600</v>
      </c>
      <c r="AG19" s="1">
        <v>1</v>
      </c>
      <c r="AH19" s="1">
        <v>1</v>
      </c>
      <c r="AR19" s="1">
        <v>20600</v>
      </c>
      <c r="AS19" s="1">
        <v>1</v>
      </c>
      <c r="AT19" s="1">
        <v>1</v>
      </c>
      <c r="AU19" s="1">
        <v>29800</v>
      </c>
      <c r="AV19" s="8">
        <v>1</v>
      </c>
      <c r="AW19" s="8">
        <v>2</v>
      </c>
    </row>
    <row r="20" spans="1:43" ht="11.25">
      <c r="A20" s="1" t="s">
        <v>2</v>
      </c>
      <c r="K20" s="1">
        <v>47000</v>
      </c>
      <c r="L20" s="1">
        <v>1</v>
      </c>
      <c r="M20" s="1">
        <v>2</v>
      </c>
      <c r="N20" s="1">
        <v>30300</v>
      </c>
      <c r="O20" s="1">
        <v>1</v>
      </c>
      <c r="P20" s="1">
        <v>1</v>
      </c>
      <c r="T20" s="1">
        <v>31700</v>
      </c>
      <c r="U20" s="1">
        <v>1</v>
      </c>
      <c r="V20" s="1">
        <v>1</v>
      </c>
      <c r="W20" s="1">
        <v>28800</v>
      </c>
      <c r="X20" s="1">
        <v>1</v>
      </c>
      <c r="Y20" s="1">
        <v>1</v>
      </c>
      <c r="Z20" s="1">
        <v>35000</v>
      </c>
      <c r="AA20" s="1">
        <v>1</v>
      </c>
      <c r="AB20" s="1">
        <v>4</v>
      </c>
      <c r="AC20" s="1">
        <v>29300</v>
      </c>
      <c r="AD20" s="1">
        <v>1</v>
      </c>
      <c r="AE20" s="1">
        <v>2</v>
      </c>
      <c r="AF20" s="1">
        <v>26800</v>
      </c>
      <c r="AG20" s="1">
        <v>1</v>
      </c>
      <c r="AH20" s="1">
        <v>2</v>
      </c>
      <c r="AL20" s="1">
        <v>40200</v>
      </c>
      <c r="AM20" s="1">
        <v>1</v>
      </c>
      <c r="AN20" s="1">
        <v>2</v>
      </c>
      <c r="AO20" s="1">
        <v>41800</v>
      </c>
      <c r="AP20" s="1">
        <v>1</v>
      </c>
      <c r="AQ20" s="1">
        <v>3</v>
      </c>
    </row>
    <row r="21" spans="1:34" ht="11.25">
      <c r="A21" s="1" t="s">
        <v>3</v>
      </c>
      <c r="AF21" s="1">
        <v>29300</v>
      </c>
      <c r="AG21" s="1">
        <v>1</v>
      </c>
      <c r="AH21" s="1">
        <v>3</v>
      </c>
    </row>
    <row r="22" spans="1:49" ht="11.25">
      <c r="A22" s="1" t="s">
        <v>4</v>
      </c>
      <c r="Z22" s="1">
        <v>21500</v>
      </c>
      <c r="AA22" s="1">
        <v>1</v>
      </c>
      <c r="AB22" s="1">
        <v>1</v>
      </c>
      <c r="AC22" s="1">
        <v>31100</v>
      </c>
      <c r="AD22" s="1">
        <v>1</v>
      </c>
      <c r="AE22" s="1">
        <v>3</v>
      </c>
      <c r="AL22" s="1">
        <v>36300</v>
      </c>
      <c r="AM22" s="1">
        <v>1</v>
      </c>
      <c r="AN22" s="1">
        <v>1</v>
      </c>
      <c r="AO22" s="1">
        <v>37900</v>
      </c>
      <c r="AP22" s="1">
        <v>1</v>
      </c>
      <c r="AQ22" s="1">
        <v>1</v>
      </c>
      <c r="AR22" s="1">
        <v>37000</v>
      </c>
      <c r="AS22" s="1">
        <v>1</v>
      </c>
      <c r="AT22" s="1">
        <v>4</v>
      </c>
      <c r="AU22" s="1">
        <v>36300</v>
      </c>
      <c r="AV22" s="8">
        <v>1</v>
      </c>
      <c r="AW22" s="8">
        <v>4</v>
      </c>
    </row>
    <row r="23" spans="1:49" ht="11.25">
      <c r="A23" s="1" t="s">
        <v>5</v>
      </c>
      <c r="N23" s="1">
        <v>32400</v>
      </c>
      <c r="O23" s="1">
        <v>1</v>
      </c>
      <c r="P23" s="1">
        <v>3</v>
      </c>
      <c r="T23" s="1">
        <v>32200</v>
      </c>
      <c r="U23" s="1">
        <v>1</v>
      </c>
      <c r="V23" s="1">
        <v>2</v>
      </c>
      <c r="W23" s="1">
        <v>32500</v>
      </c>
      <c r="X23" s="1">
        <v>1</v>
      </c>
      <c r="Y23" s="1">
        <v>2</v>
      </c>
      <c r="AR23" s="1">
        <v>27700</v>
      </c>
      <c r="AS23" s="1">
        <v>1</v>
      </c>
      <c r="AT23" s="1">
        <v>3</v>
      </c>
      <c r="AU23" s="1">
        <v>28500</v>
      </c>
      <c r="AV23" s="8">
        <v>1</v>
      </c>
      <c r="AW23" s="8">
        <v>1</v>
      </c>
    </row>
    <row r="25" spans="1:53" ht="11.25">
      <c r="A25" s="1" t="s">
        <v>13</v>
      </c>
      <c r="T25" s="2">
        <v>37729</v>
      </c>
      <c r="W25" s="2">
        <v>37731</v>
      </c>
      <c r="Z25" s="2">
        <v>37785</v>
      </c>
      <c r="AF25" s="2">
        <v>37835</v>
      </c>
      <c r="AI25" s="2">
        <v>37836</v>
      </c>
      <c r="AO25" s="2">
        <v>37920</v>
      </c>
      <c r="AR25" s="2">
        <v>37968</v>
      </c>
      <c r="BA25" s="2">
        <v>38073</v>
      </c>
    </row>
    <row r="26" spans="1:55" ht="11.25">
      <c r="A26" s="1" t="s">
        <v>0</v>
      </c>
      <c r="T26" s="1">
        <v>167</v>
      </c>
      <c r="U26" s="1">
        <v>1</v>
      </c>
      <c r="V26" s="1">
        <v>4</v>
      </c>
      <c r="W26" s="1">
        <v>116</v>
      </c>
      <c r="X26" s="1">
        <v>1</v>
      </c>
      <c r="Y26" s="1">
        <v>2</v>
      </c>
      <c r="Z26" s="1">
        <v>97</v>
      </c>
      <c r="AA26" s="1">
        <v>1</v>
      </c>
      <c r="AB26" s="1">
        <v>2</v>
      </c>
      <c r="AF26" s="1">
        <v>230</v>
      </c>
      <c r="AG26" s="1">
        <v>1</v>
      </c>
      <c r="AH26" s="1">
        <v>3</v>
      </c>
      <c r="AI26" s="1">
        <v>217</v>
      </c>
      <c r="AJ26" s="1">
        <v>1</v>
      </c>
      <c r="AK26" s="1">
        <v>1</v>
      </c>
      <c r="AO26" s="1">
        <v>185</v>
      </c>
      <c r="AP26" s="1">
        <v>1</v>
      </c>
      <c r="AQ26" s="1">
        <v>3</v>
      </c>
      <c r="AR26" s="1">
        <v>130</v>
      </c>
      <c r="AS26" s="1">
        <v>1</v>
      </c>
      <c r="AT26" s="1">
        <v>3</v>
      </c>
      <c r="BA26" s="1">
        <v>132</v>
      </c>
      <c r="BB26" s="1">
        <v>1</v>
      </c>
      <c r="BC26" s="1">
        <v>3</v>
      </c>
    </row>
    <row r="27" spans="1:46" ht="11.25">
      <c r="A27" s="1" t="s">
        <v>1</v>
      </c>
      <c r="T27" s="1">
        <v>71</v>
      </c>
      <c r="U27" s="1">
        <v>1</v>
      </c>
      <c r="V27" s="1">
        <v>2</v>
      </c>
      <c r="W27" s="1">
        <v>95</v>
      </c>
      <c r="X27" s="1">
        <v>1</v>
      </c>
      <c r="Y27" s="1">
        <v>1</v>
      </c>
      <c r="Z27" s="1">
        <v>165</v>
      </c>
      <c r="AA27" s="1">
        <v>1</v>
      </c>
      <c r="AB27" s="1">
        <v>4</v>
      </c>
      <c r="AF27" s="1">
        <v>178</v>
      </c>
      <c r="AG27" s="1">
        <v>1</v>
      </c>
      <c r="AH27" s="1">
        <v>1</v>
      </c>
      <c r="AI27" s="1">
        <v>231</v>
      </c>
      <c r="AJ27" s="1">
        <v>1</v>
      </c>
      <c r="AK27" s="1">
        <v>2</v>
      </c>
      <c r="AR27" s="1">
        <v>126</v>
      </c>
      <c r="AS27" s="1">
        <v>1</v>
      </c>
      <c r="AT27" s="1">
        <v>2</v>
      </c>
    </row>
    <row r="28" spans="1:55" ht="11.25">
      <c r="A28" s="1" t="s">
        <v>2</v>
      </c>
      <c r="T28" s="1">
        <v>152</v>
      </c>
      <c r="U28" s="1">
        <v>1</v>
      </c>
      <c r="V28" s="1">
        <v>3</v>
      </c>
      <c r="W28" s="1">
        <v>124</v>
      </c>
      <c r="X28" s="1">
        <v>1</v>
      </c>
      <c r="Y28" s="1">
        <v>3</v>
      </c>
      <c r="Z28" s="1">
        <v>104</v>
      </c>
      <c r="AA28" s="1">
        <v>1</v>
      </c>
      <c r="AB28" s="1">
        <v>3</v>
      </c>
      <c r="AF28" s="1">
        <v>219</v>
      </c>
      <c r="AG28" s="1">
        <v>1</v>
      </c>
      <c r="AH28" s="1">
        <v>2</v>
      </c>
      <c r="AI28" s="1">
        <v>232</v>
      </c>
      <c r="AJ28" s="1">
        <v>1</v>
      </c>
      <c r="AK28" s="1">
        <v>3</v>
      </c>
      <c r="AO28" s="1">
        <v>173</v>
      </c>
      <c r="AP28" s="1">
        <v>1</v>
      </c>
      <c r="AQ28" s="1">
        <v>2</v>
      </c>
      <c r="BA28" s="1">
        <v>119</v>
      </c>
      <c r="BB28" s="1">
        <v>1</v>
      </c>
      <c r="BC28" s="1">
        <v>1</v>
      </c>
    </row>
    <row r="29" spans="1:37" ht="11.25">
      <c r="A29" s="1" t="s">
        <v>3</v>
      </c>
      <c r="AF29" s="1">
        <v>258</v>
      </c>
      <c r="AG29" s="1">
        <v>1</v>
      </c>
      <c r="AH29" s="1">
        <v>4</v>
      </c>
      <c r="AI29" s="1">
        <v>246</v>
      </c>
      <c r="AJ29" s="1">
        <v>1</v>
      </c>
      <c r="AK29" s="1">
        <v>4</v>
      </c>
    </row>
    <row r="30" spans="1:55" ht="11.25">
      <c r="A30" s="1" t="s">
        <v>4</v>
      </c>
      <c r="Z30" s="1">
        <v>84</v>
      </c>
      <c r="AA30" s="1">
        <v>1</v>
      </c>
      <c r="AB30" s="1">
        <v>1</v>
      </c>
      <c r="AO30" s="1">
        <v>92</v>
      </c>
      <c r="AP30" s="1">
        <v>1</v>
      </c>
      <c r="AQ30" s="1">
        <v>1</v>
      </c>
      <c r="AR30" s="1">
        <v>141</v>
      </c>
      <c r="AS30" s="1">
        <v>1</v>
      </c>
      <c r="AT30" s="1">
        <v>4</v>
      </c>
      <c r="BA30" s="1">
        <v>129</v>
      </c>
      <c r="BB30" s="1">
        <v>1</v>
      </c>
      <c r="BC30" s="1">
        <v>2</v>
      </c>
    </row>
    <row r="31" spans="1:55" ht="11.25">
      <c r="A31" s="1" t="s">
        <v>5</v>
      </c>
      <c r="T31" s="1">
        <v>61</v>
      </c>
      <c r="U31" s="1">
        <v>1</v>
      </c>
      <c r="V31" s="1">
        <v>1</v>
      </c>
      <c r="W31" s="1">
        <v>134</v>
      </c>
      <c r="X31" s="1">
        <v>1</v>
      </c>
      <c r="Y31" s="1">
        <v>4</v>
      </c>
      <c r="AR31" s="1">
        <v>114</v>
      </c>
      <c r="AS31" s="1">
        <v>1</v>
      </c>
      <c r="AT31" s="1">
        <v>1</v>
      </c>
      <c r="BA31" s="1">
        <v>134</v>
      </c>
      <c r="BB31" s="1">
        <v>1</v>
      </c>
      <c r="BC31" s="1">
        <v>4</v>
      </c>
    </row>
    <row r="33" spans="1:41" ht="11.25">
      <c r="A33" s="1" t="s">
        <v>14</v>
      </c>
      <c r="AL33" s="2">
        <v>37918</v>
      </c>
      <c r="AO33" s="2">
        <v>37919</v>
      </c>
    </row>
    <row r="34" spans="1:43" ht="11.25">
      <c r="A34" s="1" t="s">
        <v>0</v>
      </c>
      <c r="AL34" s="1">
        <v>-1.5</v>
      </c>
      <c r="AM34" s="1">
        <v>1</v>
      </c>
      <c r="AN34" s="1">
        <v>1</v>
      </c>
      <c r="AO34" s="1">
        <v>-3.6</v>
      </c>
      <c r="AP34" s="1">
        <v>1</v>
      </c>
      <c r="AQ34" s="1">
        <v>1</v>
      </c>
    </row>
    <row r="35" ht="11.25">
      <c r="A35" s="1" t="s">
        <v>1</v>
      </c>
    </row>
    <row r="36" spans="1:43" ht="11.25">
      <c r="A36" s="1" t="s">
        <v>2</v>
      </c>
      <c r="AL36" s="1">
        <v>0.3</v>
      </c>
      <c r="AM36" s="1">
        <v>1</v>
      </c>
      <c r="AN36" s="1">
        <v>2</v>
      </c>
      <c r="AO36" s="1">
        <v>4.5</v>
      </c>
      <c r="AP36" s="1">
        <v>1</v>
      </c>
      <c r="AQ36" s="1">
        <v>3</v>
      </c>
    </row>
    <row r="37" ht="11.25">
      <c r="A37" s="1" t="s">
        <v>3</v>
      </c>
    </row>
    <row r="38" spans="1:43" ht="11.25">
      <c r="A38" s="1" t="s">
        <v>4</v>
      </c>
      <c r="AL38" s="1">
        <v>1.2</v>
      </c>
      <c r="AM38" s="1">
        <v>1</v>
      </c>
      <c r="AN38" s="1">
        <v>3</v>
      </c>
      <c r="AO38" s="1">
        <v>-0.4</v>
      </c>
      <c r="AP38" s="1">
        <v>1</v>
      </c>
      <c r="AQ38" s="1">
        <v>2</v>
      </c>
    </row>
    <row r="39" ht="11.25">
      <c r="A39" s="1" t="s">
        <v>5</v>
      </c>
    </row>
    <row r="41" spans="1:53" ht="11.25">
      <c r="A41" s="1" t="s">
        <v>45</v>
      </c>
      <c r="AX41" s="2">
        <v>38072</v>
      </c>
      <c r="BA41" s="2">
        <v>38073</v>
      </c>
    </row>
    <row r="42" spans="1:55" ht="11.25">
      <c r="A42" s="1" t="s">
        <v>0</v>
      </c>
      <c r="AX42" s="1">
        <v>70</v>
      </c>
      <c r="AY42" s="1">
        <v>1</v>
      </c>
      <c r="AZ42" s="1">
        <v>1</v>
      </c>
      <c r="BA42" s="1">
        <v>111</v>
      </c>
      <c r="BB42" s="1">
        <v>1</v>
      </c>
      <c r="BC42" s="1">
        <v>4</v>
      </c>
    </row>
    <row r="43" ht="11.25">
      <c r="A43" s="1" t="s">
        <v>1</v>
      </c>
    </row>
    <row r="44" spans="1:55" ht="11.25">
      <c r="A44" s="1" t="s">
        <v>2</v>
      </c>
      <c r="AX44" s="1">
        <v>95</v>
      </c>
      <c r="AY44" s="1">
        <v>1</v>
      </c>
      <c r="AZ44" s="1">
        <v>3</v>
      </c>
      <c r="BA44" s="1">
        <v>75</v>
      </c>
      <c r="BB44" s="1">
        <v>1</v>
      </c>
      <c r="BC44" s="1">
        <v>1</v>
      </c>
    </row>
    <row r="45" ht="11.25">
      <c r="A45" s="1" t="s">
        <v>3</v>
      </c>
    </row>
    <row r="46" spans="1:55" ht="11.25">
      <c r="A46" s="1" t="s">
        <v>4</v>
      </c>
      <c r="AX46" s="1">
        <v>102</v>
      </c>
      <c r="AY46" s="1">
        <v>1</v>
      </c>
      <c r="AZ46" s="1">
        <v>4</v>
      </c>
      <c r="BA46" s="1">
        <v>88</v>
      </c>
      <c r="BB46" s="1">
        <v>1</v>
      </c>
      <c r="BC46" s="1">
        <v>2</v>
      </c>
    </row>
    <row r="47" spans="1:55" ht="11.25">
      <c r="A47" s="1" t="s">
        <v>5</v>
      </c>
      <c r="AX47" s="1">
        <v>88</v>
      </c>
      <c r="AY47" s="1">
        <v>1</v>
      </c>
      <c r="AZ47" s="1">
        <v>2</v>
      </c>
      <c r="BA47" s="1">
        <v>95</v>
      </c>
      <c r="BB47" s="1">
        <v>1</v>
      </c>
      <c r="BC47" s="1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I16" sqref="I16"/>
    </sheetView>
  </sheetViews>
  <sheetFormatPr defaultColWidth="9.00390625" defaultRowHeight="12.75"/>
  <cols>
    <col min="1" max="2" width="9.125" style="1" customWidth="1"/>
    <col min="3" max="3" width="9.25390625" style="1" customWidth="1"/>
    <col min="4" max="4" width="8.875" style="1" customWidth="1"/>
    <col min="5" max="5" width="8.625" style="1" customWidth="1"/>
    <col min="6" max="7" width="9.125" style="1" customWidth="1"/>
    <col min="8" max="8" width="7.875" style="1" customWidth="1"/>
    <col min="9" max="16384" width="9.125" style="1" customWidth="1"/>
  </cols>
  <sheetData>
    <row r="1" spans="1:7" ht="11.25">
      <c r="A1" s="1" t="s">
        <v>20</v>
      </c>
      <c r="B1" s="1" t="s">
        <v>15</v>
      </c>
      <c r="C1" s="1" t="s">
        <v>16</v>
      </c>
      <c r="D1" s="1" t="s">
        <v>17</v>
      </c>
      <c r="E1" s="1" t="s">
        <v>29</v>
      </c>
      <c r="F1" s="1" t="s">
        <v>18</v>
      </c>
      <c r="G1" s="1" t="s">
        <v>19</v>
      </c>
    </row>
    <row r="2" spans="1:7" ht="11.25">
      <c r="A2" s="1" t="s">
        <v>0</v>
      </c>
      <c r="B2" s="1">
        <f>SUM(Hry!B2,Hry!E2,Hry!H2,Hry!K2,Hry!N2,Hry!Q2,Hry!T2,Hry!W2,Hry!Z2,Hry!AC2,Hry!AF2,Hry!AI2,Hry!AL2,Hry!AO2,Hry!AR2,Hry!AU2,Hry!AX2,Hry!BA2)</f>
        <v>65</v>
      </c>
      <c r="C2" s="1">
        <f>SUM(Hry!C2,Hry!F2,Hry!I2,Hry!L2,Hry!O2,Hry!R2,Hry!U2,Hry!X2,Hry!AA2,Hry!AD2,Hry!AG2,Hry!AJ2,Hry!AM2,Hry!AP2,Hry!AS2,Hry!AV2,Hry!AY2,Hry!BB2)</f>
        <v>96</v>
      </c>
      <c r="D2" s="1">
        <f>SUM(Hry!D2,Hry!G2,Hry!J2,Hry!M2,Hry!P2,Hry!S2,Hry!V2,Hry!Y2,Hry!AB2,Hry!AE2,Hry!AH2,Hry!AK2,Hry!AN2,Hry!AQ2,Hry!AT2,Hry!AW2,Hry!AZ2,Hry!BC2)</f>
        <v>53.5</v>
      </c>
      <c r="E2" s="1">
        <f>COUNT(Hry!D2,Hry!G2,Hry!J2,Hry!M2,Hry!P2,Hry!S2,Hry!V2,Hry!Y2,Hry!AB2,Hry!AE2,Hry!AH2,Hry!AK2,Hry!AN2,Hry!AQ2,Hry!AT2,Hry!AW2,Hry!AZ2,Hry!BC2)</f>
        <v>16</v>
      </c>
      <c r="F2" s="5">
        <f aca="true" t="shared" si="0" ref="F2:F7">IF(B2=0,0,B2/C2)</f>
        <v>0.6770833333333334</v>
      </c>
      <c r="G2" s="5">
        <f aca="true" t="shared" si="1" ref="G2:G7">IF(E2=0,0,D2/E2)</f>
        <v>3.34375</v>
      </c>
    </row>
    <row r="3" spans="1:7" ht="11.25">
      <c r="A3" s="1" t="s">
        <v>1</v>
      </c>
      <c r="B3" s="1">
        <f>SUM(Hry!B3,Hry!E3,Hry!H3,Hry!K3,Hry!N3,Hry!Q3,Hry!T3,Hry!W3,Hry!Z3,Hry!AC3,Hry!AF3,Hry!AI3,Hry!AL3,Hry!AO3,Hry!AR3,Hry!AU3,Hry!AX3,Hry!BA3)</f>
        <v>25.5</v>
      </c>
      <c r="C3" s="1">
        <f>SUM(Hry!C3,Hry!F3,Hry!I3,Hry!L3,Hry!O3,Hry!R3,Hry!U3,Hry!X3,Hry!AA3,Hry!AD3,Hry!AG3,Hry!AJ3,Hry!AM3,Hry!AP3,Hry!AS3,Hry!AV3,Hry!AY3,Hry!BB3)</f>
        <v>80</v>
      </c>
      <c r="D3" s="1">
        <f>SUM(Hry!D3,Hry!G3,Hry!J3,Hry!M3,Hry!P3,Hry!S3,Hry!V3,Hry!Y3,Hry!AB3,Hry!AE3,Hry!AH3,Hry!AK3,Hry!AN3,Hry!AQ3,Hry!AT3,Hry!AW3,Hry!AZ3,Hry!BC3)</f>
        <v>19.5</v>
      </c>
      <c r="E3" s="1">
        <f>COUNT(Hry!D3,Hry!G3,Hry!J3,Hry!M3,Hry!P3,Hry!S3,Hry!V3,Hry!Y3,Hry!AB3,Hry!AE3,Hry!AH3,Hry!AK3,Hry!AN3,Hry!AQ3,Hry!AT3,Hry!AW3,Hry!AZ3,Hry!BC3)</f>
        <v>13</v>
      </c>
      <c r="F3" s="5">
        <f t="shared" si="0"/>
        <v>0.31875</v>
      </c>
      <c r="G3" s="5">
        <f t="shared" si="1"/>
        <v>1.5</v>
      </c>
    </row>
    <row r="4" spans="1:7" ht="11.25">
      <c r="A4" s="1" t="s">
        <v>2</v>
      </c>
      <c r="B4" s="1">
        <f>SUM(Hry!B4,Hry!E4,Hry!H4,Hry!K4,Hry!N4,Hry!Q4,Hry!T4,Hry!W4,Hry!Z4,Hry!AC4,Hry!AF4,Hry!AI4,Hry!AL4,Hry!AO4,Hry!AR4,Hry!AU4,Hry!AX4,Hry!BA4)</f>
        <v>26.5</v>
      </c>
      <c r="C4" s="1">
        <f>SUM(Hry!C4,Hry!F4,Hry!I4,Hry!L4,Hry!O4,Hry!R4,Hry!U4,Hry!X4,Hry!AA4,Hry!AD4,Hry!AG4,Hry!AJ4,Hry!AM4,Hry!AP4,Hry!AS4,Hry!AV4,Hry!AY4,Hry!BB4)</f>
        <v>64</v>
      </c>
      <c r="D4" s="1">
        <f>SUM(Hry!D4,Hry!G4,Hry!J4,Hry!M4,Hry!P4,Hry!S4,Hry!V4,Hry!Y4,Hry!AB4,Hry!AE4,Hry!AH4,Hry!AK4,Hry!AN4,Hry!AQ4,Hry!AT4,Hry!AW4,Hry!AZ4,Hry!BC4)</f>
        <v>24</v>
      </c>
      <c r="E4" s="1">
        <f>COUNT(Hry!D4,Hry!G4,Hry!J4,Hry!M4,Hry!P4,Hry!S4,Hry!V4,Hry!Y4,Hry!AB4,Hry!AE4,Hry!AH4,Hry!AK4,Hry!AN4,Hry!AQ4,Hry!AT4,Hry!AW4,Hry!AZ4,Hry!BC4)</f>
        <v>11</v>
      </c>
      <c r="F4" s="5">
        <f t="shared" si="0"/>
        <v>0.4140625</v>
      </c>
      <c r="G4" s="5">
        <f t="shared" si="1"/>
        <v>2.1818181818181817</v>
      </c>
    </row>
    <row r="5" spans="1:7" ht="11.25">
      <c r="A5" s="1" t="s">
        <v>3</v>
      </c>
      <c r="B5" s="1">
        <f>SUM(Hry!B5,Hry!E5,Hry!H5,Hry!K5,Hry!N5,Hry!Q5,Hry!T5,Hry!W5,Hry!Z5,Hry!AC5,Hry!AF5,Hry!AI5,Hry!AL5,Hry!AO5,Hry!AR5,Hry!AU5,Hry!AX5,Hry!BA5)</f>
        <v>10</v>
      </c>
      <c r="C5" s="1">
        <f>SUM(Hry!C5,Hry!F5,Hry!I5,Hry!L5,Hry!O5,Hry!R5,Hry!U5,Hry!X5,Hry!AA5,Hry!AD5,Hry!AG5,Hry!AJ5,Hry!AM5,Hry!AP5,Hry!AS5,Hry!AV5,Hry!AY5,Hry!BB5)</f>
        <v>18</v>
      </c>
      <c r="D5" s="1">
        <f>SUM(Hry!D5,Hry!G5,Hry!J5,Hry!M5,Hry!P5,Hry!S5,Hry!V5,Hry!Y5,Hry!AB5,Hry!AE5,Hry!AH5,Hry!AK5,Hry!AN5,Hry!AQ5,Hry!AT5,Hry!AW5,Hry!AZ5,Hry!BC5)</f>
        <v>7</v>
      </c>
      <c r="E5" s="1">
        <f>COUNT(Hry!D5,Hry!G5,Hry!J5,Hry!M5,Hry!P5,Hry!S5,Hry!V5,Hry!Y5,Hry!AB5,Hry!AE5,Hry!AH5,Hry!AK5,Hry!AN5,Hry!AQ5,Hry!AT5,Hry!AW5,Hry!AZ5,Hry!BC5)</f>
        <v>3</v>
      </c>
      <c r="F5" s="5">
        <f t="shared" si="0"/>
        <v>0.5555555555555556</v>
      </c>
      <c r="G5" s="5">
        <f t="shared" si="1"/>
        <v>2.3333333333333335</v>
      </c>
    </row>
    <row r="6" spans="1:7" ht="11.25">
      <c r="A6" s="1" t="s">
        <v>4</v>
      </c>
      <c r="B6" s="1">
        <f>SUM(Hry!B6,Hry!E6,Hry!H6,Hry!K6,Hry!N6,Hry!Q6,Hry!T6,Hry!W6,Hry!Z6,Hry!AC6,Hry!AF6,Hry!AI6,Hry!AL6,Hry!AO6,Hry!AR6,Hry!AU6,Hry!AX6,Hry!BA6)</f>
        <v>17.5</v>
      </c>
      <c r="C6" s="1">
        <f>SUM(Hry!C6,Hry!F6,Hry!I6,Hry!L6,Hry!O6,Hry!R6,Hry!U6,Hry!X6,Hry!AA6,Hry!AD6,Hry!AG6,Hry!AJ6,Hry!AM6,Hry!AP6,Hry!AS6,Hry!AV6,Hry!AY6,Hry!BB6)</f>
        <v>40</v>
      </c>
      <c r="D6" s="1">
        <f>SUM(Hry!D6,Hry!G6,Hry!J6,Hry!M6,Hry!P6,Hry!S6,Hry!V6,Hry!Y6,Hry!AB6,Hry!AE6,Hry!AH6,Hry!AK6,Hry!AN6,Hry!AQ6,Hry!AT6,Hry!AW6,Hry!AZ6,Hry!BC6)</f>
        <v>14.5</v>
      </c>
      <c r="E6" s="1">
        <f>COUNT(Hry!D6,Hry!G6,Hry!J6,Hry!M6,Hry!P6,Hry!S6,Hry!V6,Hry!Y6,Hry!AB6,Hry!AE6,Hry!AH6,Hry!AK6,Hry!AN6,Hry!AQ6,Hry!AT6,Hry!AW6,Hry!AZ6,Hry!BC6)</f>
        <v>7</v>
      </c>
      <c r="F6" s="5">
        <f t="shared" si="0"/>
        <v>0.4375</v>
      </c>
      <c r="G6" s="5">
        <f t="shared" si="1"/>
        <v>2.0714285714285716</v>
      </c>
    </row>
    <row r="7" spans="1:7" ht="11.25">
      <c r="A7" s="1" t="s">
        <v>5</v>
      </c>
      <c r="B7" s="1">
        <f>SUM(Hry!B7,Hry!E7,Hry!H7,Hry!K7,Hry!N7,Hry!Q7,Hry!T7,Hry!W7,Hry!Z7,Hry!AC7,Hry!AF7,Hry!AI7,Hry!AL7,Hry!AO7,Hry!AR7,Hry!AU7,Hry!AX7,Hry!BA7)</f>
        <v>41.5</v>
      </c>
      <c r="C7" s="1">
        <f>SUM(Hry!C7,Hry!F7,Hry!I7,Hry!L7,Hry!O7,Hry!R7,Hry!U7,Hry!X7,Hry!AA7,Hry!AD7,Hry!AG7,Hry!AJ7,Hry!AM7,Hry!AP7,Hry!AS7,Hry!AV7,Hry!AY7,Hry!BB7)</f>
        <v>74</v>
      </c>
      <c r="D7" s="1">
        <f>SUM(Hry!D7,Hry!G7,Hry!J7,Hry!M7,Hry!P7,Hry!S7,Hry!V7,Hry!Y7,Hry!AB7,Hry!AE7,Hry!AH7,Hry!AK7,Hry!AN7,Hry!AQ7,Hry!AT7,Hry!AW7,Hry!AZ7,Hry!BC7)</f>
        <v>33.5</v>
      </c>
      <c r="E7" s="1">
        <f>COUNT(Hry!D7,Hry!G7,Hry!J7,Hry!M7,Hry!P7,Hry!S7,Hry!V7,Hry!Y7,Hry!AB7,Hry!AE7,Hry!AH7,Hry!AK7,Hry!AN7,Hry!AQ7,Hry!AT7,Hry!AW7,Hry!AZ7,Hry!BC7)</f>
        <v>12</v>
      </c>
      <c r="F7" s="5">
        <f t="shared" si="0"/>
        <v>0.5608108108108109</v>
      </c>
      <c r="G7" s="5">
        <f t="shared" si="1"/>
        <v>2.7916666666666665</v>
      </c>
    </row>
    <row r="9" spans="1:7" ht="11.25">
      <c r="A9" s="1" t="s">
        <v>11</v>
      </c>
      <c r="B9" s="1" t="s">
        <v>15</v>
      </c>
      <c r="C9" s="1" t="s">
        <v>16</v>
      </c>
      <c r="D9" s="1" t="s">
        <v>17</v>
      </c>
      <c r="E9" s="1" t="s">
        <v>29</v>
      </c>
      <c r="F9" s="1" t="s">
        <v>18</v>
      </c>
      <c r="G9" s="1" t="s">
        <v>19</v>
      </c>
    </row>
    <row r="10" spans="1:7" ht="11.25">
      <c r="A10" s="1" t="s">
        <v>0</v>
      </c>
      <c r="B10" s="1">
        <f>SUM(Hry!B10,Hry!E10,Hry!H10,Hry!K10,Hry!N10,Hry!Q10,Hry!T10,Hry!W10,Hry!Z10,Hry!AC10,Hry!AF10,Hry!AI10,Hry!AL10,Hry!AO10,Hry!AR10,Hry!AU10,Hry!AX10,Hry!BA10)</f>
        <v>88.5</v>
      </c>
      <c r="C10" s="1">
        <f>SUM(Hry!C10,Hry!F10,Hry!I10,Hry!L10,Hry!O10,Hry!R10,Hry!U10,Hry!X10,Hry!AA10,Hry!AD10,Hry!AG10,Hry!AJ10,Hry!AM10,Hry!AP10,Hry!AS10,Hry!AV10,Hry!AY10,Hry!BB10)</f>
        <v>189</v>
      </c>
      <c r="D10" s="1">
        <f>SUM(Hry!D10,Hry!G10,Hry!J10,Hry!M10,Hry!P10,Hry!S10,Hry!V10,Hry!Y10,Hry!AB10,Hry!AE10,Hry!AH10,Hry!AK10,Hry!AN10,Hry!AQ10,Hry!AT10,Hry!AW10,Hry!AZ10,Hry!BC10)</f>
        <v>20.5</v>
      </c>
      <c r="E10" s="1">
        <f>COUNT(Hry!D10,Hry!G10,Hry!J10,Hry!M10,Hry!P10,Hry!S10,Hry!V10,Hry!Y10,Hry!AB10,Hry!AE10,Hry!AH10,Hry!AK10,Hry!AN10,Hry!AQ10,Hry!AT10,Hry!AW10,Hry!AZ10,Hry!BC10)</f>
        <v>9</v>
      </c>
      <c r="F10" s="5">
        <f aca="true" t="shared" si="2" ref="F10:F15">IF(B10=0,0,B10/C10)</f>
        <v>0.46825396825396826</v>
      </c>
      <c r="G10" s="5">
        <f aca="true" t="shared" si="3" ref="G10:G15">IF(E10=0,0,D10/E10)</f>
        <v>2.2777777777777777</v>
      </c>
    </row>
    <row r="11" spans="1:7" ht="11.25">
      <c r="A11" s="1" t="s">
        <v>1</v>
      </c>
      <c r="B11" s="1">
        <f>SUM(Hry!B11,Hry!E11,Hry!H11,Hry!K11,Hry!N11,Hry!Q11,Hry!T11,Hry!W11,Hry!Z11,Hry!AC11,Hry!AF11,Hry!AI11,Hry!AL11,Hry!AO11,Hry!AR11,Hry!AU11,Hry!AX11,Hry!BA11)</f>
        <v>79.5</v>
      </c>
      <c r="C11" s="1">
        <f>SUM(Hry!C11,Hry!F11,Hry!I11,Hry!L11,Hry!O11,Hry!R11,Hry!U11,Hry!X11,Hry!AA11,Hry!AD11,Hry!AG11,Hry!AJ11,Hry!AM11,Hry!AP11,Hry!AS11,Hry!AV11,Hry!AY11,Hry!BB11)</f>
        <v>147</v>
      </c>
      <c r="D11" s="1">
        <f>SUM(Hry!D11,Hry!G11,Hry!J11,Hry!M11,Hry!P11,Hry!S11,Hry!V11,Hry!Y11,Hry!AB11,Hry!AE11,Hry!AH11,Hry!AK11,Hry!AN11,Hry!AQ11,Hry!AT11,Hry!AW11,Hry!AZ11,Hry!BC11)</f>
        <v>19.5</v>
      </c>
      <c r="E11" s="1">
        <f>COUNT(Hry!D11,Hry!G11,Hry!J11,Hry!M11,Hry!P11,Hry!S11,Hry!V11,Hry!Y11,Hry!AB11,Hry!AE11,Hry!AH11,Hry!AK11,Hry!AN11,Hry!AQ11,Hry!AT11,Hry!AW11,Hry!AZ11,Hry!BC11)</f>
        <v>7</v>
      </c>
      <c r="F11" s="5">
        <f t="shared" si="2"/>
        <v>0.5408163265306123</v>
      </c>
      <c r="G11" s="5">
        <f t="shared" si="3"/>
        <v>2.7857142857142856</v>
      </c>
    </row>
    <row r="12" spans="1:7" ht="11.25">
      <c r="A12" s="1" t="s">
        <v>2</v>
      </c>
      <c r="B12" s="1">
        <f>SUM(Hry!B12,Hry!E12,Hry!H12,Hry!K12,Hry!N12,Hry!Q12,Hry!T12,Hry!W12,Hry!Z12,Hry!AC12,Hry!AF12,Hry!AI12,Hry!AL12,Hry!AO12,Hry!AR12,Hry!AU12,Hry!AX12,Hry!BA12)</f>
        <v>58.5</v>
      </c>
      <c r="C12" s="1">
        <f>SUM(Hry!C12,Hry!F12,Hry!I12,Hry!L12,Hry!O12,Hry!R12,Hry!U12,Hry!X12,Hry!AA12,Hry!AD12,Hry!AG12,Hry!AJ12,Hry!AM12,Hry!AP12,Hry!AS12,Hry!AV12,Hry!AY12,Hry!BB12)</f>
        <v>123</v>
      </c>
      <c r="D12" s="1">
        <f>SUM(Hry!D12,Hry!G12,Hry!J12,Hry!M12,Hry!P12,Hry!S12,Hry!V12,Hry!Y12,Hry!AB12,Hry!AE12,Hry!AH12,Hry!AK12,Hry!AN12,Hry!AQ12,Hry!AT12,Hry!AW12,Hry!AZ12,Hry!BC12)</f>
        <v>14</v>
      </c>
      <c r="E12" s="1">
        <f>COUNT(Hry!D12,Hry!G12,Hry!J12,Hry!M12,Hry!P12,Hry!S12,Hry!V12,Hry!Y12,Hry!AB12,Hry!AE12,Hry!AH12,Hry!AK12,Hry!AN12,Hry!AQ12,Hry!AT12,Hry!AW12,Hry!AZ12,Hry!BC12)</f>
        <v>6</v>
      </c>
      <c r="F12" s="5">
        <f t="shared" si="2"/>
        <v>0.47560975609756095</v>
      </c>
      <c r="G12" s="5">
        <f t="shared" si="3"/>
        <v>2.3333333333333335</v>
      </c>
    </row>
    <row r="13" spans="1:7" ht="11.25">
      <c r="A13" s="1" t="s">
        <v>3</v>
      </c>
      <c r="B13" s="1">
        <f>SUM(Hry!B13,Hry!E13,Hry!H13,Hry!K13,Hry!N13,Hry!Q13,Hry!T13,Hry!W13,Hry!Z13,Hry!AC13,Hry!AF13,Hry!AI13,Hry!AL13,Hry!AO13,Hry!AR13,Hry!AU13,Hry!AX13,Hry!BA13)</f>
        <v>16</v>
      </c>
      <c r="C13" s="1">
        <f>SUM(Hry!C13,Hry!F13,Hry!I13,Hry!L13,Hry!O13,Hry!R13,Hry!U13,Hry!X13,Hry!AA13,Hry!AD13,Hry!AG13,Hry!AJ13,Hry!AM13,Hry!AP13,Hry!AS13,Hry!AV13,Hry!AY13,Hry!BB13)</f>
        <v>39</v>
      </c>
      <c r="D13" s="1">
        <f>SUM(Hry!D13,Hry!G13,Hry!J13,Hry!M13,Hry!P13,Hry!S13,Hry!V13,Hry!Y13,Hry!AB13,Hry!AE13,Hry!AH13,Hry!AK13,Hry!AN13,Hry!AQ13,Hry!AT13,Hry!AW13,Hry!AZ13,Hry!BC13)</f>
        <v>3</v>
      </c>
      <c r="E13" s="1">
        <f>COUNT(Hry!D13,Hry!G13,Hry!J13,Hry!M13,Hry!P13,Hry!S13,Hry!V13,Hry!Y13,Hry!AB13,Hry!AE13,Hry!AH13,Hry!AK13,Hry!AN13,Hry!AQ13,Hry!AT13,Hry!AW13,Hry!AZ13,Hry!BC13)</f>
        <v>2</v>
      </c>
      <c r="F13" s="5">
        <f t="shared" si="2"/>
        <v>0.41025641025641024</v>
      </c>
      <c r="G13" s="5">
        <f t="shared" si="3"/>
        <v>1.5</v>
      </c>
    </row>
    <row r="14" spans="1:7" ht="11.25">
      <c r="A14" s="1" t="s">
        <v>4</v>
      </c>
      <c r="B14" s="1">
        <f>SUM(Hry!B14,Hry!E14,Hry!H14,Hry!K14,Hry!N14,Hry!Q14,Hry!T14,Hry!W14,Hry!Z14,Hry!AC14,Hry!AF14,Hry!AI14,Hry!AL14,Hry!AO14,Hry!AR14,Hry!AU14,Hry!AX14,Hry!BA14)</f>
        <v>44</v>
      </c>
      <c r="C14" s="1">
        <f>SUM(Hry!C14,Hry!F14,Hry!I14,Hry!L14,Hry!O14,Hry!R14,Hry!U14,Hry!X14,Hry!AA14,Hry!AD14,Hry!AG14,Hry!AJ14,Hry!AM14,Hry!AP14,Hry!AS14,Hry!AV14,Hry!AY14,Hry!BB14)</f>
        <v>92</v>
      </c>
      <c r="D14" s="1">
        <f>SUM(Hry!D14,Hry!G14,Hry!J14,Hry!M14,Hry!P14,Hry!S14,Hry!V14,Hry!Y14,Hry!AB14,Hry!AE14,Hry!AH14,Hry!AK14,Hry!AN14,Hry!AQ14,Hry!AT14,Hry!AW14,Hry!AZ14,Hry!BC14)</f>
        <v>8</v>
      </c>
      <c r="E14" s="1">
        <f>COUNT(Hry!D14,Hry!G14,Hry!J14,Hry!M14,Hry!P14,Hry!S14,Hry!V14,Hry!Y14,Hry!AB14,Hry!AE14,Hry!AH14,Hry!AK14,Hry!AN14,Hry!AQ14,Hry!AT14,Hry!AW14,Hry!AZ14,Hry!BC14)</f>
        <v>4</v>
      </c>
      <c r="F14" s="5">
        <f t="shared" si="2"/>
        <v>0.4782608695652174</v>
      </c>
      <c r="G14" s="5">
        <f t="shared" si="3"/>
        <v>2</v>
      </c>
    </row>
    <row r="15" spans="1:7" ht="11.25">
      <c r="A15" s="1" t="s">
        <v>5</v>
      </c>
      <c r="B15" s="1">
        <f>SUM(Hry!B15,Hry!E15,Hry!H15,Hry!K15,Hry!N15,Hry!Q15,Hry!T15,Hry!W15,Hry!Z15,Hry!AC15,Hry!AF15,Hry!AI15,Hry!AL15,Hry!AO15,Hry!AR15,Hry!AU15,Hry!AX15,Hry!BA15)</f>
        <v>91.5</v>
      </c>
      <c r="C15" s="1">
        <f>SUM(Hry!C15,Hry!F15,Hry!I15,Hry!L15,Hry!O15,Hry!R15,Hry!U15,Hry!X15,Hry!AA15,Hry!AD15,Hry!AG15,Hry!AJ15,Hry!AM15,Hry!AP15,Hry!AS15,Hry!AV15,Hry!AY15,Hry!BB15)</f>
        <v>166</v>
      </c>
      <c r="D15" s="1">
        <f>SUM(Hry!D15,Hry!G15,Hry!J15,Hry!M15,Hry!P15,Hry!S15,Hry!V15,Hry!Y15,Hry!AB15,Hry!AE15,Hry!AH15,Hry!AK15,Hry!AN15,Hry!AQ15,Hry!AT15,Hry!AW15,Hry!AZ15,Hry!BC15)</f>
        <v>25</v>
      </c>
      <c r="E15" s="1">
        <f>COUNT(Hry!D15,Hry!G15,Hry!J15,Hry!M15,Hry!P15,Hry!S15,Hry!V15,Hry!Y15,Hry!AB15,Hry!AE15,Hry!AH15,Hry!AK15,Hry!AN15,Hry!AQ15,Hry!AT15,Hry!AW15,Hry!AZ15,Hry!BC15)</f>
        <v>8</v>
      </c>
      <c r="F15" s="5">
        <f t="shared" si="2"/>
        <v>0.5512048192771084</v>
      </c>
      <c r="G15" s="5">
        <f t="shared" si="3"/>
        <v>3.125</v>
      </c>
    </row>
    <row r="17" spans="1:7" ht="11.25">
      <c r="A17" s="1" t="s">
        <v>12</v>
      </c>
      <c r="B17" s="1" t="s">
        <v>21</v>
      </c>
      <c r="C17" s="1" t="s">
        <v>28</v>
      </c>
      <c r="D17" s="1" t="s">
        <v>17</v>
      </c>
      <c r="E17" s="1" t="s">
        <v>29</v>
      </c>
      <c r="F17" s="1" t="s">
        <v>22</v>
      </c>
      <c r="G17" s="1" t="s">
        <v>19</v>
      </c>
    </row>
    <row r="18" spans="1:7" ht="11.25">
      <c r="A18" s="1" t="s">
        <v>0</v>
      </c>
      <c r="B18" s="1">
        <f>SUM(Hry!B18,Hry!E18,Hry!H18,Hry!K18,Hry!N18,Hry!Q18,Hry!T18,Hry!W18,Hry!Z18,Hry!AC18,Hry!AF18,Hry!AI18,Hry!AL18,Hry!AO18,Hry!AR18,Hry!AU18,Hry!AX18,Hry!BA18)</f>
        <v>398500</v>
      </c>
      <c r="C18" s="1">
        <f>SUM(Hry!C18,Hry!F18,Hry!I18,Hry!L18,Hry!O18,Hry!R18,Hry!U18,Hry!X18,Hry!AA18,Hry!AD18,Hry!AG18,Hry!AJ18,Hry!AM18,Hry!AP18,Hry!AS18,Hry!AV18,Hry!AY18,Hry!BB18)</f>
        <v>11</v>
      </c>
      <c r="D18" s="1">
        <f>SUM(Hry!D18,Hry!G18,Hry!J18,Hry!M18,Hry!P18,Hry!S18,Hry!V18,Hry!Y18,Hry!AB18,Hry!AE18,Hry!AH18,Hry!AK18,Hry!AN18,Hry!AQ18,Hry!AT18,Hry!AW18,Hry!AZ18,Hry!BC18)</f>
        <v>33.5</v>
      </c>
      <c r="E18" s="1">
        <f>COUNT(Hry!D18,Hry!G18,Hry!J18,Hry!M18,Hry!P18,Hry!S18,Hry!V18,Hry!Y18,Hry!AB18,Hry!AE18,Hry!AH18,Hry!AK18,Hry!AN18,Hry!AQ18,Hry!AT18,Hry!AW18,Hry!AZ18,Hry!BC18)</f>
        <v>11</v>
      </c>
      <c r="F18" s="6">
        <f aca="true" t="shared" si="4" ref="F18:F23">IF(B18=0,0,B18/C18)</f>
        <v>36227.27272727273</v>
      </c>
      <c r="G18" s="5">
        <f aca="true" t="shared" si="5" ref="G18:G23">IF(E18=0,0,D18/E18)</f>
        <v>3.0454545454545454</v>
      </c>
    </row>
    <row r="19" spans="1:7" ht="11.25">
      <c r="A19" s="1" t="s">
        <v>1</v>
      </c>
      <c r="B19" s="1">
        <f>SUM(Hry!B19,Hry!E19,Hry!H19,Hry!K19,Hry!N19,Hry!Q19,Hry!T19,Hry!W19,Hry!Z19,Hry!AC19,Hry!AF19,Hry!AI19,Hry!AL19,Hry!AO19,Hry!AR19,Hry!AU19,Hry!AX19,Hry!BA19)</f>
        <v>282000</v>
      </c>
      <c r="C19" s="1">
        <f>SUM(Hry!C19,Hry!F19,Hry!I19,Hry!L19,Hry!O19,Hry!R19,Hry!U19,Hry!X19,Hry!AA19,Hry!AD19,Hry!AG19,Hry!AJ19,Hry!AM19,Hry!AP19,Hry!AS19,Hry!AV19,Hry!AY19,Hry!BB19)</f>
        <v>9</v>
      </c>
      <c r="D19" s="1">
        <f>SUM(Hry!D19,Hry!G19,Hry!J19,Hry!M19,Hry!P19,Hry!S19,Hry!V19,Hry!Y19,Hry!AB19,Hry!AE19,Hry!AH19,Hry!AK19,Hry!AN19,Hry!AQ19,Hry!AT19,Hry!AW19,Hry!AZ19,Hry!BC19)</f>
        <v>18.5</v>
      </c>
      <c r="E19" s="1">
        <f>COUNT(Hry!D19,Hry!G19,Hry!J19,Hry!M19,Hry!P19,Hry!S19,Hry!V19,Hry!Y19,Hry!AB19,Hry!AE19,Hry!AH19,Hry!AK19,Hry!AN19,Hry!AQ19,Hry!AT19,Hry!AW19,Hry!AZ19,Hry!BC19)</f>
        <v>9</v>
      </c>
      <c r="F19" s="6">
        <f t="shared" si="4"/>
        <v>31333.333333333332</v>
      </c>
      <c r="G19" s="5">
        <f t="shared" si="5"/>
        <v>2.0555555555555554</v>
      </c>
    </row>
    <row r="20" spans="1:7" ht="11.25">
      <c r="A20" s="1" t="s">
        <v>2</v>
      </c>
      <c r="B20" s="1">
        <f>SUM(Hry!B20,Hry!E20,Hry!H20,Hry!K20,Hry!N20,Hry!Q20,Hry!T20,Hry!W20,Hry!Z20,Hry!AC20,Hry!AF20,Hry!AI20,Hry!AL20,Hry!AO20,Hry!AR20,Hry!AU20,Hry!AX20,Hry!BA20)</f>
        <v>310900</v>
      </c>
      <c r="C20" s="1">
        <f>SUM(Hry!C20,Hry!F20,Hry!I20,Hry!L20,Hry!O20,Hry!R20,Hry!U20,Hry!X20,Hry!AA20,Hry!AD20,Hry!AG20,Hry!AJ20,Hry!AM20,Hry!AP20,Hry!AS20,Hry!AV20,Hry!AY20,Hry!BB20)</f>
        <v>9</v>
      </c>
      <c r="D20" s="1">
        <f>SUM(Hry!D20,Hry!G20,Hry!J20,Hry!M20,Hry!P20,Hry!S20,Hry!V20,Hry!Y20,Hry!AB20,Hry!AE20,Hry!AH20,Hry!AK20,Hry!AN20,Hry!AQ20,Hry!AT20,Hry!AW20,Hry!AZ20,Hry!BC20)</f>
        <v>18</v>
      </c>
      <c r="E20" s="1">
        <f>COUNT(Hry!D20,Hry!G20,Hry!J20,Hry!M20,Hry!P20,Hry!S20,Hry!V20,Hry!Y20,Hry!AB20,Hry!AE20,Hry!AH20,Hry!AK20,Hry!AN20,Hry!AQ20,Hry!AT20,Hry!AW20,Hry!AZ20,Hry!BC20)</f>
        <v>9</v>
      </c>
      <c r="F20" s="6">
        <f t="shared" si="4"/>
        <v>34544.444444444445</v>
      </c>
      <c r="G20" s="5">
        <f t="shared" si="5"/>
        <v>2</v>
      </c>
    </row>
    <row r="21" spans="1:7" ht="11.25">
      <c r="A21" s="1" t="s">
        <v>3</v>
      </c>
      <c r="B21" s="1">
        <f>SUM(Hry!B21,Hry!E21,Hry!H21,Hry!K21,Hry!N21,Hry!Q21,Hry!T21,Hry!W21,Hry!Z21,Hry!AC21,Hry!AF21,Hry!AI21,Hry!AL21,Hry!AO21,Hry!AR21,Hry!AU21,Hry!AX21,Hry!BA21)</f>
        <v>29300</v>
      </c>
      <c r="C21" s="1">
        <f>SUM(Hry!C21,Hry!F21,Hry!I21,Hry!L21,Hry!O21,Hry!R21,Hry!U21,Hry!X21,Hry!AA21,Hry!AD21,Hry!AG21,Hry!AJ21,Hry!AM21,Hry!AP21,Hry!AS21,Hry!AV21,Hry!AY21,Hry!BB21)</f>
        <v>1</v>
      </c>
      <c r="D21" s="1">
        <f>SUM(Hry!D21,Hry!G21,Hry!J21,Hry!M21,Hry!P21,Hry!S21,Hry!V21,Hry!Y21,Hry!AB21,Hry!AE21,Hry!AH21,Hry!AK21,Hry!AN21,Hry!AQ21,Hry!AT21,Hry!AW21,Hry!AZ21,Hry!BC21)</f>
        <v>3</v>
      </c>
      <c r="E21" s="1">
        <f>COUNT(Hry!D21,Hry!G21,Hry!J21,Hry!M21,Hry!P21,Hry!S21,Hry!V21,Hry!Y21,Hry!AB21,Hry!AE21,Hry!AH21,Hry!AK21,Hry!AN21,Hry!AQ21,Hry!AT21,Hry!AW21,Hry!AZ21,Hry!BC21)</f>
        <v>1</v>
      </c>
      <c r="F21" s="6">
        <f t="shared" si="4"/>
        <v>29300</v>
      </c>
      <c r="G21" s="5">
        <f t="shared" si="5"/>
        <v>3</v>
      </c>
    </row>
    <row r="22" spans="1:7" ht="11.25">
      <c r="A22" s="1" t="s">
        <v>4</v>
      </c>
      <c r="B22" s="1">
        <f>SUM(Hry!B22,Hry!E22,Hry!H22,Hry!K22,Hry!N22,Hry!Q22,Hry!T22,Hry!W22,Hry!Z22,Hry!AC22,Hry!AF22,Hry!AI22,Hry!AL22,Hry!AO22,Hry!AR22,Hry!AU22,Hry!AX22,Hry!BA22)</f>
        <v>200100</v>
      </c>
      <c r="C22" s="1">
        <f>SUM(Hry!C22,Hry!F22,Hry!I22,Hry!L22,Hry!O22,Hry!R22,Hry!U22,Hry!X22,Hry!AA22,Hry!AD22,Hry!AG22,Hry!AJ22,Hry!AM22,Hry!AP22,Hry!AS22,Hry!AV22,Hry!AY22,Hry!BB22)</f>
        <v>6</v>
      </c>
      <c r="D22" s="1">
        <f>SUM(Hry!D22,Hry!G22,Hry!J22,Hry!M22,Hry!P22,Hry!S22,Hry!V22,Hry!Y22,Hry!AB22,Hry!AE22,Hry!AH22,Hry!AK22,Hry!AN22,Hry!AQ22,Hry!AT22,Hry!AW22,Hry!AZ22,Hry!BC22)</f>
        <v>14</v>
      </c>
      <c r="E22" s="1">
        <f>COUNT(Hry!D22,Hry!G22,Hry!J22,Hry!M22,Hry!P22,Hry!S22,Hry!V22,Hry!Y22,Hry!AB22,Hry!AE22,Hry!AH22,Hry!AK22,Hry!AN22,Hry!AQ22,Hry!AT22,Hry!AW22,Hry!AZ22,Hry!BC22)</f>
        <v>6</v>
      </c>
      <c r="F22" s="6">
        <f t="shared" si="4"/>
        <v>33350</v>
      </c>
      <c r="G22" s="5">
        <f t="shared" si="5"/>
        <v>2.3333333333333335</v>
      </c>
    </row>
    <row r="23" spans="1:7" ht="11.25">
      <c r="A23" s="1" t="s">
        <v>5</v>
      </c>
      <c r="B23" s="1">
        <f>SUM(Hry!B23,Hry!E23,Hry!H23,Hry!K23,Hry!N23,Hry!Q23,Hry!T23,Hry!W23,Hry!Z23,Hry!AC23,Hry!AF23,Hry!AI23,Hry!AL23,Hry!AO23,Hry!AR23,Hry!AU23,Hry!AX23,Hry!BA23)</f>
        <v>153300</v>
      </c>
      <c r="C23" s="1">
        <f>SUM(Hry!C23,Hry!F23,Hry!I23,Hry!L23,Hry!O23,Hry!R23,Hry!U23,Hry!X23,Hry!AA23,Hry!AD23,Hry!AG23,Hry!AJ23,Hry!AM23,Hry!AP23,Hry!AS23,Hry!AV23,Hry!AY23,Hry!BB23)</f>
        <v>5</v>
      </c>
      <c r="D23" s="1">
        <f>SUM(Hry!D23,Hry!G23,Hry!J23,Hry!M23,Hry!P23,Hry!S23,Hry!V23,Hry!Y23,Hry!AB23,Hry!AE23,Hry!AH23,Hry!AK23,Hry!AN23,Hry!AQ23,Hry!AT23,Hry!AW23,Hry!AZ23,Hry!BC23)</f>
        <v>11</v>
      </c>
      <c r="E23" s="1">
        <f>COUNT(Hry!D23,Hry!G23,Hry!J23,Hry!M23,Hry!P23,Hry!S23,Hry!V23,Hry!Y23,Hry!AB23,Hry!AE23,Hry!AH23,Hry!AK23,Hry!AN23,Hry!AQ23,Hry!AT23,Hry!AW23,Hry!AZ23,Hry!BC23)</f>
        <v>5</v>
      </c>
      <c r="F23" s="6">
        <f t="shared" si="4"/>
        <v>30660</v>
      </c>
      <c r="G23" s="5">
        <f t="shared" si="5"/>
        <v>2.2</v>
      </c>
    </row>
    <row r="25" spans="1:7" ht="11.25">
      <c r="A25" s="1" t="s">
        <v>13</v>
      </c>
      <c r="B25" s="1" t="s">
        <v>23</v>
      </c>
      <c r="C25" s="1" t="s">
        <v>28</v>
      </c>
      <c r="D25" s="1" t="s">
        <v>17</v>
      </c>
      <c r="E25" s="1" t="s">
        <v>29</v>
      </c>
      <c r="F25" s="5" t="s">
        <v>24</v>
      </c>
      <c r="G25" s="5" t="s">
        <v>19</v>
      </c>
    </row>
    <row r="26" spans="1:7" ht="11.25">
      <c r="A26" s="1" t="s">
        <v>0</v>
      </c>
      <c r="B26" s="1">
        <f>SUM(Hry!B26,Hry!E26,Hry!H26,Hry!K26,Hry!N26,Hry!Q26,Hry!T26,Hry!W26,Hry!Z26,Hry!AC26,Hry!AF26,Hry!AI26,Hry!AL26,Hry!AO26,Hry!AR26,Hry!AU26,Hry!AX26,Hry!BA26)</f>
        <v>1274</v>
      </c>
      <c r="C26" s="1">
        <f>SUM(Hry!C26,Hry!F26,Hry!I26,Hry!L26,Hry!O26,Hry!R26,Hry!U26,Hry!X26,Hry!AA26,Hry!AD26,Hry!AG26,Hry!AJ26,Hry!AM26,Hry!AP26,Hry!AS26,Hry!AV26,Hry!AY26,Hry!BB26)</f>
        <v>8</v>
      </c>
      <c r="D26" s="1">
        <f>SUM(Hry!D26,Hry!G26,Hry!J26,Hry!M26,Hry!P26,Hry!S26,Hry!V26,Hry!Y26,Hry!AB26,Hry!AE26,Hry!AH26,Hry!AK26,Hry!AN26,Hry!AQ26,Hry!AT26,Hry!AW26,Hry!AZ26,Hry!BC26)</f>
        <v>21</v>
      </c>
      <c r="E26" s="1">
        <f>COUNT(Hry!D26,Hry!G26,Hry!J26,Hry!M26,Hry!P26,Hry!S26,Hry!V26,Hry!Y26,Hry!AB26,Hry!AE26,Hry!AH26,Hry!AK26,Hry!AN26,Hry!AQ26,Hry!AT26,Hry!AW26,Hry!AZ26,Hry!BC26)</f>
        <v>8</v>
      </c>
      <c r="F26" s="5">
        <f aca="true" t="shared" si="6" ref="F26:F31">IF(B26=0,0,B26/C26)</f>
        <v>159.25</v>
      </c>
      <c r="G26" s="5">
        <f aca="true" t="shared" si="7" ref="G26:G31">IF(E26=0,0,D26/E26)</f>
        <v>2.625</v>
      </c>
    </row>
    <row r="27" spans="1:7" ht="11.25">
      <c r="A27" s="1" t="s">
        <v>1</v>
      </c>
      <c r="B27" s="1">
        <f>SUM(Hry!B27,Hry!E27,Hry!H27,Hry!K27,Hry!N27,Hry!Q27,Hry!T27,Hry!W27,Hry!Z27,Hry!AC27,Hry!AF27,Hry!AI27,Hry!AL27,Hry!AO27,Hry!AR27,Hry!AU27,Hry!AX27,Hry!BA27)</f>
        <v>866</v>
      </c>
      <c r="C27" s="1">
        <f>SUM(Hry!C27,Hry!F27,Hry!I27,Hry!L27,Hry!O27,Hry!R27,Hry!U27,Hry!X27,Hry!AA27,Hry!AD27,Hry!AG27,Hry!AJ27,Hry!AM27,Hry!AP27,Hry!AS27,Hry!AV27,Hry!AY27,Hry!BB27)</f>
        <v>6</v>
      </c>
      <c r="D27" s="1">
        <f>SUM(Hry!D27,Hry!G27,Hry!J27,Hry!M27,Hry!P27,Hry!S27,Hry!V27,Hry!Y27,Hry!AB27,Hry!AE27,Hry!AH27,Hry!AK27,Hry!AN27,Hry!AQ27,Hry!AT27,Hry!AW27,Hry!AZ27,Hry!BC27)</f>
        <v>12</v>
      </c>
      <c r="E27" s="1">
        <f>COUNT(Hry!D27,Hry!G27,Hry!J27,Hry!M27,Hry!P27,Hry!S27,Hry!V27,Hry!Y27,Hry!AB27,Hry!AE27,Hry!AH27,Hry!AK27,Hry!AN27,Hry!AQ27,Hry!AT27,Hry!AW27,Hry!AZ27,Hry!BC27)</f>
        <v>6</v>
      </c>
      <c r="F27" s="5">
        <f t="shared" si="6"/>
        <v>144.33333333333334</v>
      </c>
      <c r="G27" s="5">
        <f t="shared" si="7"/>
        <v>2</v>
      </c>
    </row>
    <row r="28" spans="1:7" ht="11.25">
      <c r="A28" s="1" t="s">
        <v>2</v>
      </c>
      <c r="B28" s="1">
        <f>SUM(Hry!B28,Hry!E28,Hry!H28,Hry!K28,Hry!N28,Hry!Q28,Hry!T28,Hry!W28,Hry!Z28,Hry!AC28,Hry!AF28,Hry!AI28,Hry!AL28,Hry!AO28,Hry!AR28,Hry!AU28,Hry!AX28,Hry!BA28)</f>
        <v>1123</v>
      </c>
      <c r="C28" s="1">
        <f>SUM(Hry!C28,Hry!F28,Hry!I28,Hry!L28,Hry!O28,Hry!R28,Hry!U28,Hry!X28,Hry!AA28,Hry!AD28,Hry!AG28,Hry!AJ28,Hry!AM28,Hry!AP28,Hry!AS28,Hry!AV28,Hry!AY28,Hry!BB28)</f>
        <v>7</v>
      </c>
      <c r="D28" s="1">
        <f>SUM(Hry!D28,Hry!G28,Hry!J28,Hry!M28,Hry!P28,Hry!S28,Hry!V28,Hry!Y28,Hry!AB28,Hry!AE28,Hry!AH28,Hry!AK28,Hry!AN28,Hry!AQ28,Hry!AT28,Hry!AW28,Hry!AZ28,Hry!BC28)</f>
        <v>17</v>
      </c>
      <c r="E28" s="1">
        <f>COUNT(Hry!D28,Hry!G28,Hry!J28,Hry!M28,Hry!P28,Hry!S28,Hry!V28,Hry!Y28,Hry!AB28,Hry!AE28,Hry!AH28,Hry!AK28,Hry!AN28,Hry!AQ28,Hry!AT28,Hry!AW28,Hry!AZ28,Hry!BC28)</f>
        <v>7</v>
      </c>
      <c r="F28" s="5">
        <f t="shared" si="6"/>
        <v>160.42857142857142</v>
      </c>
      <c r="G28" s="5">
        <f t="shared" si="7"/>
        <v>2.4285714285714284</v>
      </c>
    </row>
    <row r="29" spans="1:7" ht="11.25">
      <c r="A29" s="1" t="s">
        <v>3</v>
      </c>
      <c r="B29" s="1">
        <f>SUM(Hry!B29,Hry!E29,Hry!H29,Hry!K29,Hry!N29,Hry!Q29,Hry!T29,Hry!W29,Hry!Z29,Hry!AC29,Hry!AF29,Hry!AI29,Hry!AL29,Hry!AO29,Hry!AR29,Hry!AU29,Hry!AX29,Hry!BA29)</f>
        <v>504</v>
      </c>
      <c r="C29" s="1">
        <f>SUM(Hry!C29,Hry!F29,Hry!I29,Hry!L29,Hry!O29,Hry!R29,Hry!U29,Hry!X29,Hry!AA29,Hry!AD29,Hry!AG29,Hry!AJ29,Hry!AM29,Hry!AP29,Hry!AS29,Hry!AV29,Hry!AY29,Hry!BB29)</f>
        <v>2</v>
      </c>
      <c r="D29" s="1">
        <f>SUM(Hry!D29,Hry!G29,Hry!J29,Hry!M29,Hry!P29,Hry!S29,Hry!V29,Hry!Y29,Hry!AB29,Hry!AE29,Hry!AH29,Hry!AK29,Hry!AN29,Hry!AQ29,Hry!AT29,Hry!AW29,Hry!AZ29,Hry!BC29)</f>
        <v>8</v>
      </c>
      <c r="E29" s="1">
        <f>COUNT(Hry!D29,Hry!G29,Hry!J29,Hry!M29,Hry!P29,Hry!S29,Hry!V29,Hry!Y29,Hry!AB29,Hry!AE29,Hry!AH29,Hry!AK29,Hry!AN29,Hry!AQ29,Hry!AT29,Hry!AW29,Hry!AZ29,Hry!BC29)</f>
        <v>2</v>
      </c>
      <c r="F29" s="5">
        <f t="shared" si="6"/>
        <v>252</v>
      </c>
      <c r="G29" s="5">
        <f t="shared" si="7"/>
        <v>4</v>
      </c>
    </row>
    <row r="30" spans="1:7" ht="11.25">
      <c r="A30" s="1" t="s">
        <v>4</v>
      </c>
      <c r="B30" s="1">
        <f>SUM(Hry!B30,Hry!E30,Hry!H30,Hry!K30,Hry!N30,Hry!Q30,Hry!T30,Hry!W30,Hry!Z30,Hry!AC30,Hry!AF30,Hry!AI30,Hry!AL30,Hry!AO30,Hry!AR30,Hry!AU30,Hry!AX30,Hry!BA30)</f>
        <v>446</v>
      </c>
      <c r="C30" s="1">
        <f>SUM(Hry!C30,Hry!F30,Hry!I30,Hry!L30,Hry!O30,Hry!R30,Hry!U30,Hry!X30,Hry!AA30,Hry!AD30,Hry!AG30,Hry!AJ30,Hry!AM30,Hry!AP30,Hry!AS30,Hry!AV30,Hry!AY30,Hry!BB30)</f>
        <v>4</v>
      </c>
      <c r="D30" s="1">
        <f>SUM(Hry!D30,Hry!G30,Hry!J30,Hry!M30,Hry!P30,Hry!S30,Hry!V30,Hry!Y30,Hry!AB30,Hry!AE30,Hry!AH30,Hry!AK30,Hry!AN30,Hry!AQ30,Hry!AT30,Hry!AW30,Hry!AZ30,Hry!BC30)</f>
        <v>8</v>
      </c>
      <c r="E30" s="1">
        <f>COUNT(Hry!D30,Hry!G30,Hry!J30,Hry!M30,Hry!P30,Hry!S30,Hry!V30,Hry!Y30,Hry!AB30,Hry!AE30,Hry!AH30,Hry!AK30,Hry!AN30,Hry!AQ30,Hry!AT30,Hry!AW30,Hry!AZ30,Hry!BC30)</f>
        <v>4</v>
      </c>
      <c r="F30" s="5">
        <f t="shared" si="6"/>
        <v>111.5</v>
      </c>
      <c r="G30" s="5">
        <f t="shared" si="7"/>
        <v>2</v>
      </c>
    </row>
    <row r="31" spans="1:7" ht="11.25">
      <c r="A31" s="1" t="s">
        <v>5</v>
      </c>
      <c r="B31" s="1">
        <f>SUM(Hry!B31,Hry!E31,Hry!H31,Hry!K31,Hry!N31,Hry!Q31,Hry!T31,Hry!W31,Hry!Z31,Hry!AC31,Hry!AF31,Hry!AI31,Hry!AL31,Hry!AO31,Hry!AR31,Hry!AU31,Hry!AX31,Hry!BA31)</f>
        <v>443</v>
      </c>
      <c r="C31" s="1">
        <f>SUM(Hry!C31,Hry!F31,Hry!I31,Hry!L31,Hry!O31,Hry!R31,Hry!U31,Hry!X31,Hry!AA31,Hry!AD31,Hry!AG31,Hry!AJ31,Hry!AM31,Hry!AP31,Hry!AS31,Hry!AV31,Hry!AY31,Hry!BB31)</f>
        <v>4</v>
      </c>
      <c r="D31" s="1">
        <f>SUM(Hry!D31,Hry!G31,Hry!J31,Hry!M31,Hry!P31,Hry!S31,Hry!V31,Hry!Y31,Hry!AB31,Hry!AE31,Hry!AH31,Hry!AK31,Hry!AN31,Hry!AQ31,Hry!AT31,Hry!AW31,Hry!AZ31,Hry!BC31)</f>
        <v>10</v>
      </c>
      <c r="E31" s="1">
        <f>COUNT(Hry!D31,Hry!G31,Hry!J31,Hry!M31,Hry!P31,Hry!S31,Hry!V31,Hry!Y31,Hry!AB31,Hry!AE31,Hry!AH31,Hry!AK31,Hry!AN31,Hry!AQ31,Hry!AT31,Hry!AW31,Hry!AZ31,Hry!BC31)</f>
        <v>4</v>
      </c>
      <c r="F31" s="5">
        <f t="shared" si="6"/>
        <v>110.75</v>
      </c>
      <c r="G31" s="5">
        <f t="shared" si="7"/>
        <v>2.5</v>
      </c>
    </row>
    <row r="33" spans="1:7" ht="11.25">
      <c r="A33" s="1" t="s">
        <v>14</v>
      </c>
      <c r="B33" s="1" t="s">
        <v>25</v>
      </c>
      <c r="C33" s="1" t="s">
        <v>28</v>
      </c>
      <c r="D33" s="1" t="s">
        <v>17</v>
      </c>
      <c r="E33" s="1" t="s">
        <v>29</v>
      </c>
      <c r="F33" s="1" t="s">
        <v>26</v>
      </c>
      <c r="G33" s="1" t="s">
        <v>19</v>
      </c>
    </row>
    <row r="34" spans="1:7" ht="11.25">
      <c r="A34" s="1" t="s">
        <v>0</v>
      </c>
      <c r="B34" s="1">
        <f>SUM(Hry!B34,Hry!E34,Hry!H34,Hry!K34,Hry!N34,Hry!Q34,Hry!T34,Hry!W34,Hry!Z34,Hry!AC34,Hry!AF34,Hry!AI34,Hry!AL34,Hry!AO34,Hry!AR34,Hry!AU34,Hry!AX34,Hry!BA34)</f>
        <v>-5.1</v>
      </c>
      <c r="C34" s="1">
        <f>SUM(Hry!C34,Hry!F34,Hry!I34,Hry!L34,Hry!O34,Hry!R34,Hry!U34,Hry!X34,Hry!AA34,Hry!AD34,Hry!AG34,Hry!AJ34,Hry!AM34,Hry!AP34,Hry!AS34,Hry!AV34,Hry!AY34,Hry!BB34)</f>
        <v>2</v>
      </c>
      <c r="D34" s="1">
        <f>SUM(Hry!D34,Hry!G34,Hry!J34,Hry!M34,Hry!P34,Hry!S34,Hry!V34,Hry!Y34,Hry!AB34,Hry!AE34,Hry!AH34,Hry!AK34,Hry!AN34,Hry!AQ34,Hry!AT34,Hry!AW34,Hry!AZ34,Hry!BC34)</f>
        <v>2</v>
      </c>
      <c r="E34" s="1">
        <f>COUNT(Hry!D34,Hry!G34,Hry!J34,Hry!M34,Hry!P34,Hry!S34,Hry!V34,Hry!Y34,Hry!AB34,Hry!AE34,Hry!AH34,Hry!AK34,Hry!AN34,Hry!AQ34,Hry!AT34,Hry!AW34,Hry!AZ34,Hry!BC34)</f>
        <v>2</v>
      </c>
      <c r="F34" s="5">
        <f aca="true" t="shared" si="8" ref="F34:F39">IF(B34=0,0,B34/C34)</f>
        <v>-2.55</v>
      </c>
      <c r="G34" s="5">
        <f aca="true" t="shared" si="9" ref="G34:G39">IF(E34=0,0,D34/E34)</f>
        <v>1</v>
      </c>
    </row>
    <row r="35" spans="1:7" ht="11.25">
      <c r="A35" s="1" t="s">
        <v>1</v>
      </c>
      <c r="B35" s="1">
        <f>SUM(Hry!B35,Hry!E35,Hry!H35,Hry!K35,Hry!N35,Hry!Q35,Hry!T35,Hry!W35,Hry!Z35,Hry!AC35,Hry!AF35,Hry!AI35,Hry!AL35,Hry!AO35,Hry!AR35,Hry!AU35,Hry!AX35,Hry!BA35)</f>
        <v>0</v>
      </c>
      <c r="C35" s="1">
        <f>SUM(Hry!C35,Hry!F35,Hry!I35,Hry!L35,Hry!O35,Hry!R35,Hry!U35,Hry!X35,Hry!AA35,Hry!AD35,Hry!AG35,Hry!AJ35,Hry!AM35,Hry!AP35,Hry!AS35,Hry!AV35,Hry!AY35,Hry!BB35)</f>
        <v>0</v>
      </c>
      <c r="D35" s="1">
        <f>SUM(Hry!D35,Hry!G35,Hry!J35,Hry!M35,Hry!P35,Hry!S35,Hry!V35,Hry!Y35,Hry!AB35,Hry!AE35,Hry!AH35,Hry!AK35,Hry!AN35,Hry!AQ35,Hry!AT35,Hry!AW35,Hry!AZ35,Hry!BC35)</f>
        <v>0</v>
      </c>
      <c r="E35" s="1">
        <f>COUNT(Hry!D35,Hry!G35,Hry!J35,Hry!M35,Hry!P35,Hry!S35,Hry!V35,Hry!Y35,Hry!AB35,Hry!AE35,Hry!AH35,Hry!AK35,Hry!AN35,Hry!AQ35,Hry!AT35,Hry!AW35,Hry!AZ35,Hry!BC35)</f>
        <v>0</v>
      </c>
      <c r="F35" s="5">
        <f t="shared" si="8"/>
        <v>0</v>
      </c>
      <c r="G35" s="5">
        <f t="shared" si="9"/>
        <v>0</v>
      </c>
    </row>
    <row r="36" spans="1:7" ht="11.25">
      <c r="A36" s="1" t="s">
        <v>2</v>
      </c>
      <c r="B36" s="1">
        <f>SUM(Hry!B36,Hry!E36,Hry!H36,Hry!K36,Hry!N36,Hry!Q36,Hry!T36,Hry!W36,Hry!Z36,Hry!AC36,Hry!AF36,Hry!AI36,Hry!AL36,Hry!AO36,Hry!AR36,Hry!AU36,Hry!AX36,Hry!BA36)</f>
        <v>4.8</v>
      </c>
      <c r="C36" s="1">
        <f>SUM(Hry!C36,Hry!F36,Hry!I36,Hry!L36,Hry!O36,Hry!R36,Hry!U36,Hry!X36,Hry!AA36,Hry!AD36,Hry!AG36,Hry!AJ36,Hry!AM36,Hry!AP36,Hry!AS36,Hry!AV36,Hry!AY36,Hry!BB36)</f>
        <v>2</v>
      </c>
      <c r="D36" s="1">
        <f>SUM(Hry!D36,Hry!G36,Hry!J36,Hry!M36,Hry!P36,Hry!S36,Hry!V36,Hry!Y36,Hry!AB36,Hry!AE36,Hry!AH36,Hry!AK36,Hry!AN36,Hry!AQ36,Hry!AT36,Hry!AW36,Hry!AZ36,Hry!BC36)</f>
        <v>5</v>
      </c>
      <c r="E36" s="1">
        <f>COUNT(Hry!D36,Hry!G36,Hry!J36,Hry!M36,Hry!P36,Hry!S36,Hry!V36,Hry!Y36,Hry!AB36,Hry!AE36,Hry!AH36,Hry!AK36,Hry!AN36,Hry!AQ36,Hry!AT36,Hry!AW36,Hry!AZ36,Hry!BC36)</f>
        <v>2</v>
      </c>
      <c r="F36" s="5">
        <f t="shared" si="8"/>
        <v>2.4</v>
      </c>
      <c r="G36" s="5">
        <f t="shared" si="9"/>
        <v>2.5</v>
      </c>
    </row>
    <row r="37" spans="1:7" ht="11.25">
      <c r="A37" s="1" t="s">
        <v>3</v>
      </c>
      <c r="B37" s="1">
        <f>SUM(Hry!B37,Hry!E37,Hry!H37,Hry!K37,Hry!N37,Hry!Q37,Hry!T37,Hry!W37,Hry!Z37,Hry!AC37,Hry!AF37,Hry!AI37,Hry!AL37,Hry!AO37,Hry!AR37,Hry!AU37,Hry!AX37,Hry!BA37)</f>
        <v>0</v>
      </c>
      <c r="C37" s="1">
        <f>SUM(Hry!C37,Hry!F37,Hry!I37,Hry!L37,Hry!O37,Hry!R37,Hry!U37,Hry!X37,Hry!AA37,Hry!AD37,Hry!AG37,Hry!AJ37,Hry!AM37,Hry!AP37,Hry!AS37,Hry!AV37,Hry!AY37,Hry!BB37)</f>
        <v>0</v>
      </c>
      <c r="D37" s="1">
        <f>SUM(Hry!D37,Hry!G37,Hry!J37,Hry!M37,Hry!P37,Hry!S37,Hry!V37,Hry!Y37,Hry!AB37,Hry!AE37,Hry!AH37,Hry!AK37,Hry!AN37,Hry!AQ37,Hry!AT37,Hry!AW37,Hry!AZ37,Hry!BC37)</f>
        <v>0</v>
      </c>
      <c r="E37" s="1">
        <f>COUNT(Hry!D37,Hry!G37,Hry!J37,Hry!M37,Hry!P37,Hry!S37,Hry!V37,Hry!Y37,Hry!AB37,Hry!AE37,Hry!AH37,Hry!AK37,Hry!AN37,Hry!AQ37,Hry!AT37,Hry!AW37,Hry!AZ37,Hry!BC37)</f>
        <v>0</v>
      </c>
      <c r="F37" s="5">
        <f t="shared" si="8"/>
        <v>0</v>
      </c>
      <c r="G37" s="5">
        <f t="shared" si="9"/>
        <v>0</v>
      </c>
    </row>
    <row r="38" spans="1:7" ht="11.25">
      <c r="A38" s="1" t="s">
        <v>4</v>
      </c>
      <c r="B38" s="1">
        <f>SUM(Hry!B38,Hry!E38,Hry!H38,Hry!K38,Hry!N38,Hry!Q38,Hry!T38,Hry!W38,Hry!Z38,Hry!AC38,Hry!AF38,Hry!AI38,Hry!AL38,Hry!AO38,Hry!AR38,Hry!AU38,Hry!AX38,Hry!BA38)</f>
        <v>0.7999999999999999</v>
      </c>
      <c r="C38" s="1">
        <f>SUM(Hry!C38,Hry!F38,Hry!I38,Hry!L38,Hry!O38,Hry!R38,Hry!U38,Hry!X38,Hry!AA38,Hry!AD38,Hry!AG38,Hry!AJ38,Hry!AM38,Hry!AP38,Hry!AS38,Hry!AV38,Hry!AY38,Hry!BB38)</f>
        <v>2</v>
      </c>
      <c r="D38" s="1">
        <f>SUM(Hry!D38,Hry!G38,Hry!J38,Hry!M38,Hry!P38,Hry!S38,Hry!V38,Hry!Y38,Hry!AB38,Hry!AE38,Hry!AH38,Hry!AK38,Hry!AN38,Hry!AQ38,Hry!AT38,Hry!AW38,Hry!AZ38,Hry!BC38)</f>
        <v>5</v>
      </c>
      <c r="E38" s="1">
        <f>COUNT(Hry!D38,Hry!G38,Hry!J38,Hry!M38,Hry!P38,Hry!S38,Hry!V38,Hry!Y38,Hry!AB38,Hry!AE38,Hry!AH38,Hry!AK38,Hry!AN38,Hry!AQ38,Hry!AT38,Hry!AW38,Hry!AZ38,Hry!BC38)</f>
        <v>2</v>
      </c>
      <c r="F38" s="5">
        <f t="shared" si="8"/>
        <v>0.39999999999999997</v>
      </c>
      <c r="G38" s="5">
        <f t="shared" si="9"/>
        <v>2.5</v>
      </c>
    </row>
    <row r="39" spans="1:7" ht="11.25">
      <c r="A39" s="1" t="s">
        <v>5</v>
      </c>
      <c r="B39" s="1">
        <f>SUM(Hry!B39,Hry!E39,Hry!H39,Hry!K39,Hry!N39,Hry!Q39,Hry!T39,Hry!W39,Hry!Z39,Hry!AC39,Hry!AF39,Hry!AI39,Hry!AL39,Hry!AO39,Hry!AR39,Hry!AU39,Hry!AX39,Hry!BA39)</f>
        <v>0</v>
      </c>
      <c r="C39" s="1">
        <f>SUM(Hry!C39,Hry!F39,Hry!I39,Hry!L39,Hry!O39,Hry!R39,Hry!U39,Hry!X39,Hry!AA39,Hry!AD39,Hry!AG39,Hry!AJ39,Hry!AM39,Hry!AP39,Hry!AS39,Hry!AV39,Hry!AY39,Hry!BB39)</f>
        <v>0</v>
      </c>
      <c r="D39" s="1">
        <f>SUM(Hry!D39,Hry!G39,Hry!J39,Hry!M39,Hry!P39,Hry!S39,Hry!V39,Hry!Y39,Hry!AB39,Hry!AE39,Hry!AH39,Hry!AK39,Hry!AN39,Hry!AQ39,Hry!AT39,Hry!AW39,Hry!AZ39,Hry!BC39)</f>
        <v>0</v>
      </c>
      <c r="E39" s="1">
        <f>COUNT(Hry!D39,Hry!G39,Hry!J39,Hry!M39,Hry!P39,Hry!S39,Hry!V39,Hry!Y39,Hry!AB39,Hry!AE39,Hry!AH39,Hry!AK39,Hry!AN39,Hry!AQ39,Hry!AT39,Hry!AW39,Hry!AZ39,Hry!BC39)</f>
        <v>0</v>
      </c>
      <c r="F39" s="5">
        <f t="shared" si="8"/>
        <v>0</v>
      </c>
      <c r="G39" s="5">
        <f t="shared" si="9"/>
        <v>0</v>
      </c>
    </row>
    <row r="41" spans="1:7" ht="11.25">
      <c r="A41" s="1" t="s">
        <v>45</v>
      </c>
      <c r="B41" s="1" t="s">
        <v>23</v>
      </c>
      <c r="C41" s="1" t="s">
        <v>28</v>
      </c>
      <c r="D41" s="1" t="s">
        <v>17</v>
      </c>
      <c r="E41" s="1" t="s">
        <v>29</v>
      </c>
      <c r="F41" s="5" t="s">
        <v>24</v>
      </c>
      <c r="G41" s="5" t="s">
        <v>19</v>
      </c>
    </row>
    <row r="42" spans="1:7" ht="11.25">
      <c r="A42" s="1" t="s">
        <v>0</v>
      </c>
      <c r="B42" s="1">
        <f>SUM(Hry!B42,Hry!E42,Hry!H42,Hry!K42,Hry!N42,Hry!Q42,Hry!T42,Hry!W42,Hry!Z42,Hry!AC42,Hry!AF42,Hry!AI42,Hry!AL42,Hry!AO42,Hry!AR42,Hry!AU42,Hry!AX42,Hry!BA42)</f>
        <v>181</v>
      </c>
      <c r="C42" s="1">
        <f>SUM(Hry!C42,Hry!F42,Hry!I42,Hry!L42,Hry!O42,Hry!R42,Hry!U42,Hry!X42,Hry!AA42,Hry!AD42,Hry!AG42,Hry!AJ42,Hry!AM42,Hry!AP42,Hry!AS42,Hry!AV42,Hry!AY42,Hry!BB42)</f>
        <v>2</v>
      </c>
      <c r="D42" s="1">
        <f>SUM(Hry!D42,Hry!G42,Hry!J42,Hry!M42,Hry!P42,Hry!S42,Hry!V42,Hry!Y42,Hry!AB42,Hry!AE42,Hry!AH42,Hry!AK42,Hry!AN42,Hry!AQ42,Hry!AT42,Hry!AW42,Hry!AZ42,Hry!BC42)</f>
        <v>5</v>
      </c>
      <c r="E42" s="1">
        <f>COUNT(Hry!D42,Hry!G42,Hry!J42,Hry!M42,Hry!P42,Hry!S42,Hry!V42,Hry!Y42,Hry!AB42,Hry!AE42,Hry!AH42,Hry!AK42,Hry!AN42,Hry!AQ42,Hry!AT42,Hry!AW42,Hry!AZ42,Hry!BC42)</f>
        <v>2</v>
      </c>
      <c r="F42" s="5">
        <f aca="true" t="shared" si="10" ref="F42:F47">IF(B42=0,0,B42/C42)</f>
        <v>90.5</v>
      </c>
      <c r="G42" s="5">
        <f aca="true" t="shared" si="11" ref="G42:G47">IF(E42=0,0,D42/E42)</f>
        <v>2.5</v>
      </c>
    </row>
    <row r="43" spans="1:7" ht="11.25">
      <c r="A43" s="1" t="s">
        <v>1</v>
      </c>
      <c r="B43" s="1">
        <f>SUM(Hry!B43,Hry!E43,Hry!H43,Hry!K43,Hry!N43,Hry!Q43,Hry!T43,Hry!W43,Hry!Z43,Hry!AC43,Hry!AF43,Hry!AI43,Hry!AL43,Hry!AO43,Hry!AR43,Hry!AU43,Hry!AX43,Hry!BA43)</f>
        <v>0</v>
      </c>
      <c r="C43" s="1">
        <f>SUM(Hry!C43,Hry!F43,Hry!I43,Hry!L43,Hry!O43,Hry!R43,Hry!U43,Hry!X43,Hry!AA43,Hry!AD43,Hry!AG43,Hry!AJ43,Hry!AM43,Hry!AP43,Hry!AS43,Hry!AV43,Hry!AY43,Hry!BB43)</f>
        <v>0</v>
      </c>
      <c r="D43" s="1">
        <f>SUM(Hry!D43,Hry!G43,Hry!J43,Hry!M43,Hry!P43,Hry!S43,Hry!V43,Hry!Y43,Hry!AB43,Hry!AE43,Hry!AH43,Hry!AK43,Hry!AN43,Hry!AQ43,Hry!AT43,Hry!AW43,Hry!AZ43,Hry!BC43)</f>
        <v>0</v>
      </c>
      <c r="E43" s="1">
        <f>COUNT(Hry!D43,Hry!G43,Hry!J43,Hry!M43,Hry!P43,Hry!S43,Hry!V43,Hry!Y43,Hry!AB43,Hry!AE43,Hry!AH43,Hry!AK43,Hry!AN43,Hry!AQ43,Hry!AT43,Hry!AW43,Hry!AZ43,Hry!BC43)</f>
        <v>0</v>
      </c>
      <c r="F43" s="5">
        <f t="shared" si="10"/>
        <v>0</v>
      </c>
      <c r="G43" s="5">
        <f t="shared" si="11"/>
        <v>0</v>
      </c>
    </row>
    <row r="44" spans="1:7" ht="11.25">
      <c r="A44" s="1" t="s">
        <v>2</v>
      </c>
      <c r="B44" s="1">
        <f>SUM(Hry!B44,Hry!E44,Hry!H44,Hry!K44,Hry!N44,Hry!Q44,Hry!T44,Hry!W44,Hry!Z44,Hry!AC44,Hry!AF44,Hry!AI44,Hry!AL44,Hry!AO44,Hry!AR44,Hry!AU44,Hry!AX44,Hry!BA44)</f>
        <v>170</v>
      </c>
      <c r="C44" s="1">
        <f>SUM(Hry!C44,Hry!F44,Hry!I44,Hry!L44,Hry!O44,Hry!R44,Hry!U44,Hry!X44,Hry!AA44,Hry!AD44,Hry!AG44,Hry!AJ44,Hry!AM44,Hry!AP44,Hry!AS44,Hry!AV44,Hry!AY44,Hry!BB44)</f>
        <v>2</v>
      </c>
      <c r="D44" s="1">
        <f>SUM(Hry!D44,Hry!G44,Hry!J44,Hry!M44,Hry!P44,Hry!S44,Hry!V44,Hry!Y44,Hry!AB44,Hry!AE44,Hry!AH44,Hry!AK44,Hry!AN44,Hry!AQ44,Hry!AT44,Hry!AW44,Hry!AZ44,Hry!BC44)</f>
        <v>4</v>
      </c>
      <c r="E44" s="1">
        <f>COUNT(Hry!D44,Hry!G44,Hry!J44,Hry!M44,Hry!P44,Hry!S44,Hry!V44,Hry!Y44,Hry!AB44,Hry!AE44,Hry!AH44,Hry!AK44,Hry!AN44,Hry!AQ44,Hry!AT44,Hry!AW44,Hry!AZ44,Hry!BC44)</f>
        <v>2</v>
      </c>
      <c r="F44" s="5">
        <f t="shared" si="10"/>
        <v>85</v>
      </c>
      <c r="G44" s="5">
        <f t="shared" si="11"/>
        <v>2</v>
      </c>
    </row>
    <row r="45" spans="1:7" ht="11.25">
      <c r="A45" s="1" t="s">
        <v>3</v>
      </c>
      <c r="B45" s="1">
        <f>SUM(Hry!B45,Hry!E45,Hry!H45,Hry!K45,Hry!N45,Hry!Q45,Hry!T45,Hry!W45,Hry!Z45,Hry!AC45,Hry!AF45,Hry!AI45,Hry!AL45,Hry!AO45,Hry!AR45,Hry!AU45,Hry!AX45,Hry!BA45)</f>
        <v>0</v>
      </c>
      <c r="C45" s="1">
        <f>SUM(Hry!C45,Hry!F45,Hry!I45,Hry!L45,Hry!O45,Hry!R45,Hry!U45,Hry!X45,Hry!AA45,Hry!AD45,Hry!AG45,Hry!AJ45,Hry!AM45,Hry!AP45,Hry!AS45,Hry!AV45,Hry!AY45,Hry!BB45)</f>
        <v>0</v>
      </c>
      <c r="D45" s="1">
        <f>SUM(Hry!D45,Hry!G45,Hry!J45,Hry!M45,Hry!P45,Hry!S45,Hry!V45,Hry!Y45,Hry!AB45,Hry!AE45,Hry!AH45,Hry!AK45,Hry!AN45,Hry!AQ45,Hry!AT45,Hry!AW45,Hry!AZ45,Hry!BC45)</f>
        <v>0</v>
      </c>
      <c r="E45" s="1">
        <f>COUNT(Hry!D45,Hry!G45,Hry!J45,Hry!M45,Hry!P45,Hry!S45,Hry!V45,Hry!Y45,Hry!AB45,Hry!AE45,Hry!AH45,Hry!AK45,Hry!AN45,Hry!AQ45,Hry!AT45,Hry!AW45,Hry!AZ45,Hry!BC45)</f>
        <v>0</v>
      </c>
      <c r="F45" s="5">
        <f t="shared" si="10"/>
        <v>0</v>
      </c>
      <c r="G45" s="5">
        <f t="shared" si="11"/>
        <v>0</v>
      </c>
    </row>
    <row r="46" spans="1:7" ht="11.25">
      <c r="A46" s="1" t="s">
        <v>4</v>
      </c>
      <c r="B46" s="1">
        <f>SUM(Hry!B46,Hry!E46,Hry!H46,Hry!K46,Hry!N46,Hry!Q46,Hry!T46,Hry!W46,Hry!Z46,Hry!AC46,Hry!AF46,Hry!AI46,Hry!AL46,Hry!AO46,Hry!AR46,Hry!AU46,Hry!AX46,Hry!BA46)</f>
        <v>190</v>
      </c>
      <c r="C46" s="1">
        <f>SUM(Hry!C46,Hry!F46,Hry!I46,Hry!L46,Hry!O46,Hry!R46,Hry!U46,Hry!X46,Hry!AA46,Hry!AD46,Hry!AG46,Hry!AJ46,Hry!AM46,Hry!AP46,Hry!AS46,Hry!AV46,Hry!AY46,Hry!BB46)</f>
        <v>2</v>
      </c>
      <c r="D46" s="1">
        <f>SUM(Hry!D46,Hry!G46,Hry!J46,Hry!M46,Hry!P46,Hry!S46,Hry!V46,Hry!Y46,Hry!AB46,Hry!AE46,Hry!AH46,Hry!AK46,Hry!AN46,Hry!AQ46,Hry!AT46,Hry!AW46,Hry!AZ46,Hry!BC46)</f>
        <v>6</v>
      </c>
      <c r="E46" s="1">
        <f>COUNT(Hry!D46,Hry!G46,Hry!J46,Hry!M46,Hry!P46,Hry!S46,Hry!V46,Hry!Y46,Hry!AB46,Hry!AE46,Hry!AH46,Hry!AK46,Hry!AN46,Hry!AQ46,Hry!AT46,Hry!AW46,Hry!AZ46,Hry!BC46)</f>
        <v>2</v>
      </c>
      <c r="F46" s="5">
        <f t="shared" si="10"/>
        <v>95</v>
      </c>
      <c r="G46" s="5">
        <f t="shared" si="11"/>
        <v>3</v>
      </c>
    </row>
    <row r="47" spans="1:7" ht="11.25">
      <c r="A47" s="1" t="s">
        <v>5</v>
      </c>
      <c r="B47" s="1">
        <f>SUM(Hry!B47,Hry!E47,Hry!H47,Hry!K47,Hry!N47,Hry!Q47,Hry!T47,Hry!W47,Hry!Z47,Hry!AC47,Hry!AF47,Hry!AI47,Hry!AL47,Hry!AO47,Hry!AR47,Hry!AU47,Hry!AX47,Hry!BA47)</f>
        <v>183</v>
      </c>
      <c r="C47" s="1">
        <f>SUM(Hry!C47,Hry!F47,Hry!I47,Hry!L47,Hry!O47,Hry!R47,Hry!U47,Hry!X47,Hry!AA47,Hry!AD47,Hry!AG47,Hry!AJ47,Hry!AM47,Hry!AP47,Hry!AS47,Hry!AV47,Hry!AY47,Hry!BB47)</f>
        <v>2</v>
      </c>
      <c r="D47" s="1">
        <f>SUM(Hry!D47,Hry!G47,Hry!J47,Hry!M47,Hry!P47,Hry!S47,Hry!V47,Hry!Y47,Hry!AB47,Hry!AE47,Hry!AH47,Hry!AK47,Hry!AN47,Hry!AQ47,Hry!AT47,Hry!AW47,Hry!AZ47,Hry!BC47)</f>
        <v>5</v>
      </c>
      <c r="E47" s="1">
        <f>COUNT(Hry!D47,Hry!G47,Hry!J47,Hry!M47,Hry!P47,Hry!S47,Hry!V47,Hry!Y47,Hry!AB47,Hry!AE47,Hry!AH47,Hry!AK47,Hry!AN47,Hry!AQ47,Hry!AT47,Hry!AW47,Hry!AZ47,Hry!BC47)</f>
        <v>2</v>
      </c>
      <c r="F47" s="5">
        <f t="shared" si="10"/>
        <v>91.5</v>
      </c>
      <c r="G47" s="5">
        <f t="shared" si="11"/>
        <v>2.5</v>
      </c>
    </row>
    <row r="51" spans="1:4" ht="11.25">
      <c r="A51" s="1" t="s">
        <v>27</v>
      </c>
      <c r="B51" s="1" t="s">
        <v>17</v>
      </c>
      <c r="C51" s="1" t="s">
        <v>29</v>
      </c>
      <c r="D51" s="1" t="s">
        <v>19</v>
      </c>
    </row>
    <row r="52" spans="1:4" ht="11.25">
      <c r="A52" s="1" t="s">
        <v>0</v>
      </c>
      <c r="B52" s="1">
        <f aca="true" t="shared" si="12" ref="B52:C57">SUM(D2,D10,D18,D26,D34,D42)</f>
        <v>135.5</v>
      </c>
      <c r="C52" s="1">
        <f t="shared" si="12"/>
        <v>48</v>
      </c>
      <c r="D52" s="5">
        <f aca="true" t="shared" si="13" ref="D52:D57">B52/C52</f>
        <v>2.8229166666666665</v>
      </c>
    </row>
    <row r="53" spans="1:4" ht="11.25">
      <c r="A53" s="1" t="s">
        <v>1</v>
      </c>
      <c r="B53" s="1">
        <f t="shared" si="12"/>
        <v>69.5</v>
      </c>
      <c r="C53" s="1">
        <f t="shared" si="12"/>
        <v>35</v>
      </c>
      <c r="D53" s="5">
        <f t="shared" si="13"/>
        <v>1.9857142857142858</v>
      </c>
    </row>
    <row r="54" spans="1:4" ht="11.25">
      <c r="A54" s="1" t="s">
        <v>2</v>
      </c>
      <c r="B54" s="1">
        <f t="shared" si="12"/>
        <v>82</v>
      </c>
      <c r="C54" s="1">
        <f t="shared" si="12"/>
        <v>37</v>
      </c>
      <c r="D54" s="5">
        <f t="shared" si="13"/>
        <v>2.2162162162162162</v>
      </c>
    </row>
    <row r="55" spans="1:4" ht="11.25">
      <c r="A55" s="1" t="s">
        <v>3</v>
      </c>
      <c r="B55" s="1">
        <f t="shared" si="12"/>
        <v>21</v>
      </c>
      <c r="C55" s="1">
        <f t="shared" si="12"/>
        <v>8</v>
      </c>
      <c r="D55" s="5">
        <f t="shared" si="13"/>
        <v>2.625</v>
      </c>
    </row>
    <row r="56" spans="1:4" ht="11.25">
      <c r="A56" s="1" t="s">
        <v>4</v>
      </c>
      <c r="B56" s="1">
        <f t="shared" si="12"/>
        <v>55.5</v>
      </c>
      <c r="C56" s="1">
        <f t="shared" si="12"/>
        <v>25</v>
      </c>
      <c r="D56" s="5">
        <f t="shared" si="13"/>
        <v>2.22</v>
      </c>
    </row>
    <row r="57" spans="1:4" ht="11.25">
      <c r="A57" s="1" t="s">
        <v>5</v>
      </c>
      <c r="B57" s="1">
        <f t="shared" si="12"/>
        <v>84.5</v>
      </c>
      <c r="C57" s="1">
        <f t="shared" si="12"/>
        <v>31</v>
      </c>
      <c r="D57" s="5">
        <f t="shared" si="13"/>
        <v>2.725806451612903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9.75390625" style="1" customWidth="1"/>
    <col min="3" max="4" width="9.00390625" style="1" customWidth="1"/>
    <col min="5" max="5" width="9.125" style="1" customWidth="1"/>
    <col min="6" max="6" width="9.125" style="6" customWidth="1"/>
    <col min="7" max="16384" width="9.125" style="1" customWidth="1"/>
  </cols>
  <sheetData>
    <row r="1" spans="2:8" ht="11.25">
      <c r="B1" s="7" t="s">
        <v>20</v>
      </c>
      <c r="C1" s="5" t="s">
        <v>19</v>
      </c>
      <c r="D1" s="5" t="s">
        <v>18</v>
      </c>
      <c r="E1" s="1" t="s">
        <v>15</v>
      </c>
      <c r="F1" s="6" t="s">
        <v>16</v>
      </c>
      <c r="G1" s="1" t="s">
        <v>17</v>
      </c>
      <c r="H1" s="1" t="s">
        <v>29</v>
      </c>
    </row>
    <row r="2" spans="1:8" ht="11.25">
      <c r="A2" s="1" t="s">
        <v>30</v>
      </c>
      <c r="B2" s="1" t="s">
        <v>0</v>
      </c>
      <c r="C2" s="5">
        <v>3.34375</v>
      </c>
      <c r="D2" s="5">
        <v>0.6770833333333334</v>
      </c>
      <c r="E2" s="9">
        <v>65</v>
      </c>
      <c r="F2" s="6">
        <v>96</v>
      </c>
      <c r="G2" s="1">
        <v>53.5</v>
      </c>
      <c r="H2" s="1">
        <v>16</v>
      </c>
    </row>
    <row r="3" spans="1:8" ht="11.25">
      <c r="A3" s="1" t="s">
        <v>31</v>
      </c>
      <c r="B3" s="1" t="s">
        <v>5</v>
      </c>
      <c r="C3" s="5">
        <v>2.7916666666666665</v>
      </c>
      <c r="D3" s="5">
        <v>0.5608108108108109</v>
      </c>
      <c r="E3" s="9">
        <v>41.5</v>
      </c>
      <c r="F3" s="6">
        <v>74</v>
      </c>
      <c r="G3" s="1">
        <v>33.5</v>
      </c>
      <c r="H3" s="1">
        <v>12</v>
      </c>
    </row>
    <row r="4" spans="1:8" ht="11.25">
      <c r="A4" s="1" t="s">
        <v>32</v>
      </c>
      <c r="B4" s="1" t="s">
        <v>3</v>
      </c>
      <c r="C4" s="5">
        <v>2.3333333333333335</v>
      </c>
      <c r="D4" s="5">
        <v>0.5555555555555556</v>
      </c>
      <c r="E4" s="9">
        <v>10</v>
      </c>
      <c r="F4" s="6">
        <v>18</v>
      </c>
      <c r="G4" s="1">
        <v>7</v>
      </c>
      <c r="H4" s="1">
        <v>3</v>
      </c>
    </row>
    <row r="5" spans="1:8" ht="11.25">
      <c r="A5" s="1" t="s">
        <v>33</v>
      </c>
      <c r="B5" s="1" t="s">
        <v>2</v>
      </c>
      <c r="C5" s="5">
        <v>2.1818181818181817</v>
      </c>
      <c r="D5" s="5">
        <v>0.4140625</v>
      </c>
      <c r="E5" s="9">
        <v>26.5</v>
      </c>
      <c r="F5" s="6">
        <v>64</v>
      </c>
      <c r="G5" s="1">
        <v>24</v>
      </c>
      <c r="H5" s="1">
        <v>11</v>
      </c>
    </row>
    <row r="6" spans="1:8" ht="11.25">
      <c r="A6" s="1" t="s">
        <v>34</v>
      </c>
      <c r="B6" s="1" t="s">
        <v>4</v>
      </c>
      <c r="C6" s="5">
        <v>2.0714285714285716</v>
      </c>
      <c r="D6" s="5">
        <v>0.4375</v>
      </c>
      <c r="E6" s="9">
        <v>17.5</v>
      </c>
      <c r="F6" s="6">
        <v>40</v>
      </c>
      <c r="G6" s="1">
        <v>14.5</v>
      </c>
      <c r="H6" s="1">
        <v>7</v>
      </c>
    </row>
    <row r="7" spans="1:8" ht="11.25">
      <c r="A7" s="1" t="s">
        <v>35</v>
      </c>
      <c r="B7" s="1" t="s">
        <v>1</v>
      </c>
      <c r="C7" s="5">
        <v>1.5</v>
      </c>
      <c r="D7" s="5">
        <v>0.31875</v>
      </c>
      <c r="E7" s="9">
        <v>25.5</v>
      </c>
      <c r="F7" s="6">
        <v>80</v>
      </c>
      <c r="G7" s="1">
        <v>19.5</v>
      </c>
      <c r="H7" s="1">
        <v>13</v>
      </c>
    </row>
    <row r="8" spans="3:5" ht="11.25">
      <c r="C8" s="5"/>
      <c r="D8" s="5"/>
      <c r="E8" s="9"/>
    </row>
    <row r="9" spans="2:8" ht="11.25">
      <c r="B9" s="7" t="s">
        <v>11</v>
      </c>
      <c r="C9" s="5" t="s">
        <v>19</v>
      </c>
      <c r="D9" s="5" t="s">
        <v>18</v>
      </c>
      <c r="E9" s="9" t="s">
        <v>15</v>
      </c>
      <c r="F9" s="6" t="s">
        <v>16</v>
      </c>
      <c r="G9" s="1" t="s">
        <v>17</v>
      </c>
      <c r="H9" s="1" t="s">
        <v>29</v>
      </c>
    </row>
    <row r="10" spans="1:8" ht="11.25">
      <c r="A10" s="1" t="s">
        <v>30</v>
      </c>
      <c r="B10" s="1" t="s">
        <v>5</v>
      </c>
      <c r="C10" s="5">
        <v>3.125</v>
      </c>
      <c r="D10" s="5">
        <v>0.5512048192771084</v>
      </c>
      <c r="E10" s="9">
        <v>91.5</v>
      </c>
      <c r="F10" s="6">
        <v>166</v>
      </c>
      <c r="G10" s="1">
        <v>25</v>
      </c>
      <c r="H10" s="1">
        <v>8</v>
      </c>
    </row>
    <row r="11" spans="1:8" ht="11.25">
      <c r="A11" s="1" t="s">
        <v>31</v>
      </c>
      <c r="B11" s="1" t="s">
        <v>1</v>
      </c>
      <c r="C11" s="5">
        <v>2.7857142857142856</v>
      </c>
      <c r="D11" s="5">
        <v>0.5408163265306123</v>
      </c>
      <c r="E11" s="9">
        <v>79.5</v>
      </c>
      <c r="F11" s="6">
        <v>147</v>
      </c>
      <c r="G11" s="1">
        <v>19.5</v>
      </c>
      <c r="H11" s="1">
        <v>7</v>
      </c>
    </row>
    <row r="12" spans="1:8" ht="11.25">
      <c r="A12" s="1" t="s">
        <v>32</v>
      </c>
      <c r="B12" s="1" t="s">
        <v>2</v>
      </c>
      <c r="C12" s="5">
        <v>2.3333333333333335</v>
      </c>
      <c r="D12" s="5">
        <v>0.47560975609756095</v>
      </c>
      <c r="E12" s="9">
        <v>58.5</v>
      </c>
      <c r="F12" s="6">
        <v>123</v>
      </c>
      <c r="G12" s="1">
        <v>14</v>
      </c>
      <c r="H12" s="1">
        <v>6</v>
      </c>
    </row>
    <row r="13" spans="1:8" ht="11.25">
      <c r="A13" s="1" t="s">
        <v>33</v>
      </c>
      <c r="B13" s="1" t="s">
        <v>0</v>
      </c>
      <c r="C13" s="5">
        <v>2.2777777777777777</v>
      </c>
      <c r="D13" s="5">
        <v>0.46825396825396826</v>
      </c>
      <c r="E13" s="9">
        <v>88.5</v>
      </c>
      <c r="F13" s="6">
        <v>189</v>
      </c>
      <c r="G13" s="1">
        <v>20.5</v>
      </c>
      <c r="H13" s="1">
        <v>9</v>
      </c>
    </row>
    <row r="14" spans="1:8" ht="11.25">
      <c r="A14" s="1" t="s">
        <v>34</v>
      </c>
      <c r="B14" s="1" t="s">
        <v>4</v>
      </c>
      <c r="C14" s="5">
        <v>2</v>
      </c>
      <c r="D14" s="5">
        <v>0.4782608695652174</v>
      </c>
      <c r="E14" s="9">
        <v>44</v>
      </c>
      <c r="F14" s="6">
        <v>92</v>
      </c>
      <c r="G14" s="1">
        <v>8</v>
      </c>
      <c r="H14" s="1">
        <v>4</v>
      </c>
    </row>
    <row r="15" spans="1:8" ht="11.25">
      <c r="A15" s="1" t="s">
        <v>35</v>
      </c>
      <c r="B15" s="1" t="s">
        <v>3</v>
      </c>
      <c r="C15" s="5">
        <v>1.5</v>
      </c>
      <c r="D15" s="5">
        <v>0.41025641025641024</v>
      </c>
      <c r="E15" s="9">
        <v>16</v>
      </c>
      <c r="F15" s="6">
        <v>39</v>
      </c>
      <c r="G15" s="1">
        <v>3</v>
      </c>
      <c r="H15" s="1">
        <v>2</v>
      </c>
    </row>
    <row r="16" spans="3:4" ht="11.25">
      <c r="C16" s="5"/>
      <c r="D16" s="5"/>
    </row>
    <row r="17" spans="2:8" ht="11.25">
      <c r="B17" s="7" t="s">
        <v>12</v>
      </c>
      <c r="C17" s="5" t="s">
        <v>19</v>
      </c>
      <c r="D17" s="5" t="s">
        <v>22</v>
      </c>
      <c r="E17" s="1" t="s">
        <v>21</v>
      </c>
      <c r="F17" s="6" t="s">
        <v>28</v>
      </c>
      <c r="G17" s="1" t="s">
        <v>17</v>
      </c>
      <c r="H17" s="1" t="s">
        <v>29</v>
      </c>
    </row>
    <row r="18" spans="1:8" ht="11.25">
      <c r="A18" s="1" t="s">
        <v>30</v>
      </c>
      <c r="B18" s="1" t="s">
        <v>0</v>
      </c>
      <c r="C18" s="5">
        <v>3.0454545454545454</v>
      </c>
      <c r="D18" s="6">
        <v>36227.27272727273</v>
      </c>
      <c r="E18" s="6">
        <v>398500</v>
      </c>
      <c r="F18" s="6">
        <v>11</v>
      </c>
      <c r="G18" s="1">
        <v>33.5</v>
      </c>
      <c r="H18" s="1">
        <v>11</v>
      </c>
    </row>
    <row r="19" spans="1:8" ht="11.25">
      <c r="A19" s="1" t="s">
        <v>31</v>
      </c>
      <c r="B19" s="1" t="s">
        <v>3</v>
      </c>
      <c r="C19" s="5">
        <v>3</v>
      </c>
      <c r="D19" s="6">
        <v>29300</v>
      </c>
      <c r="E19" s="6">
        <v>29300</v>
      </c>
      <c r="F19" s="6">
        <v>1</v>
      </c>
      <c r="G19" s="1">
        <v>3</v>
      </c>
      <c r="H19" s="1">
        <v>1</v>
      </c>
    </row>
    <row r="20" spans="1:8" ht="11.25">
      <c r="A20" s="1" t="s">
        <v>32</v>
      </c>
      <c r="B20" s="1" t="s">
        <v>4</v>
      </c>
      <c r="C20" s="5">
        <v>2.3333333333333335</v>
      </c>
      <c r="D20" s="6">
        <v>33350</v>
      </c>
      <c r="E20" s="6">
        <v>200100</v>
      </c>
      <c r="F20" s="6">
        <v>6</v>
      </c>
      <c r="G20" s="1">
        <v>14</v>
      </c>
      <c r="H20" s="1">
        <v>6</v>
      </c>
    </row>
    <row r="21" spans="1:8" ht="11.25">
      <c r="A21" s="1" t="s">
        <v>33</v>
      </c>
      <c r="B21" s="1" t="s">
        <v>5</v>
      </c>
      <c r="C21" s="5">
        <v>2.2</v>
      </c>
      <c r="D21" s="6">
        <v>30660</v>
      </c>
      <c r="E21" s="6">
        <v>153300</v>
      </c>
      <c r="F21" s="6">
        <v>5</v>
      </c>
      <c r="G21" s="1">
        <v>11</v>
      </c>
      <c r="H21" s="1">
        <v>5</v>
      </c>
    </row>
    <row r="22" spans="1:8" ht="11.25">
      <c r="A22" s="1" t="s">
        <v>34</v>
      </c>
      <c r="B22" s="1" t="s">
        <v>1</v>
      </c>
      <c r="C22" s="5">
        <v>2.0555555555555554</v>
      </c>
      <c r="D22" s="6">
        <v>31333.333333333332</v>
      </c>
      <c r="E22" s="6">
        <v>282000</v>
      </c>
      <c r="F22" s="6">
        <v>9</v>
      </c>
      <c r="G22" s="1">
        <v>18.5</v>
      </c>
      <c r="H22" s="1">
        <v>9</v>
      </c>
    </row>
    <row r="23" spans="1:8" ht="11.25">
      <c r="A23" s="1" t="s">
        <v>35</v>
      </c>
      <c r="B23" s="1" t="s">
        <v>2</v>
      </c>
      <c r="C23" s="5">
        <v>2</v>
      </c>
      <c r="D23" s="6">
        <v>34544.444444444445</v>
      </c>
      <c r="E23" s="6">
        <v>310900</v>
      </c>
      <c r="F23" s="6">
        <v>9</v>
      </c>
      <c r="G23" s="1">
        <v>18</v>
      </c>
      <c r="H23" s="1">
        <v>9</v>
      </c>
    </row>
    <row r="24" spans="3:4" ht="11.25">
      <c r="C24" s="5"/>
      <c r="D24" s="5"/>
    </row>
    <row r="25" spans="2:8" ht="11.25">
      <c r="B25" s="7" t="s">
        <v>13</v>
      </c>
      <c r="C25" s="5" t="s">
        <v>19</v>
      </c>
      <c r="D25" s="5" t="s">
        <v>24</v>
      </c>
      <c r="E25" s="5" t="s">
        <v>23</v>
      </c>
      <c r="F25" s="6" t="s">
        <v>28</v>
      </c>
      <c r="G25" s="1" t="s">
        <v>17</v>
      </c>
      <c r="H25" s="1" t="s">
        <v>29</v>
      </c>
    </row>
    <row r="26" spans="1:8" ht="11.25">
      <c r="A26" s="1" t="s">
        <v>30</v>
      </c>
      <c r="B26" s="1" t="s">
        <v>3</v>
      </c>
      <c r="C26" s="5">
        <v>4</v>
      </c>
      <c r="D26" s="5">
        <v>252</v>
      </c>
      <c r="E26" s="6">
        <v>504</v>
      </c>
      <c r="F26" s="6">
        <v>2</v>
      </c>
      <c r="G26" s="1">
        <v>8</v>
      </c>
      <c r="H26" s="1">
        <v>2</v>
      </c>
    </row>
    <row r="27" spans="1:8" ht="11.25">
      <c r="A27" s="1" t="s">
        <v>31</v>
      </c>
      <c r="B27" s="1" t="s">
        <v>0</v>
      </c>
      <c r="C27" s="5">
        <v>2.625</v>
      </c>
      <c r="D27" s="5">
        <v>159.25</v>
      </c>
      <c r="E27" s="6">
        <v>1274</v>
      </c>
      <c r="F27" s="6">
        <v>8</v>
      </c>
      <c r="G27" s="1">
        <v>21</v>
      </c>
      <c r="H27" s="1">
        <v>8</v>
      </c>
    </row>
    <row r="28" spans="1:8" ht="11.25">
      <c r="A28" s="1" t="s">
        <v>32</v>
      </c>
      <c r="B28" s="1" t="s">
        <v>5</v>
      </c>
      <c r="C28" s="5">
        <v>2.5</v>
      </c>
      <c r="D28" s="5">
        <v>110.75</v>
      </c>
      <c r="E28" s="6">
        <v>443</v>
      </c>
      <c r="F28" s="6">
        <v>4</v>
      </c>
      <c r="G28" s="1">
        <v>10</v>
      </c>
      <c r="H28" s="1">
        <v>4</v>
      </c>
    </row>
    <row r="29" spans="1:8" ht="11.25">
      <c r="A29" s="1" t="s">
        <v>33</v>
      </c>
      <c r="B29" s="1" t="s">
        <v>2</v>
      </c>
      <c r="C29" s="5">
        <v>2.4285714285714284</v>
      </c>
      <c r="D29" s="5">
        <v>160.42857142857142</v>
      </c>
      <c r="E29" s="6">
        <v>1123</v>
      </c>
      <c r="F29" s="6">
        <v>7</v>
      </c>
      <c r="G29" s="1">
        <v>17</v>
      </c>
      <c r="H29" s="1">
        <v>7</v>
      </c>
    </row>
    <row r="30" spans="1:8" ht="11.25">
      <c r="A30" s="1" t="s">
        <v>36</v>
      </c>
      <c r="B30" s="1" t="s">
        <v>1</v>
      </c>
      <c r="C30" s="5">
        <v>2</v>
      </c>
      <c r="D30" s="5">
        <v>144.33333333333334</v>
      </c>
      <c r="E30" s="6">
        <v>866</v>
      </c>
      <c r="F30" s="6">
        <v>6</v>
      </c>
      <c r="G30" s="1">
        <v>12</v>
      </c>
      <c r="H30" s="1">
        <v>6</v>
      </c>
    </row>
    <row r="31" spans="1:8" ht="11.25">
      <c r="A31" s="1" t="s">
        <v>36</v>
      </c>
      <c r="B31" s="1" t="s">
        <v>4</v>
      </c>
      <c r="C31" s="5">
        <v>2</v>
      </c>
      <c r="D31" s="5">
        <v>111.5</v>
      </c>
      <c r="E31" s="6">
        <v>446</v>
      </c>
      <c r="F31" s="6">
        <v>4</v>
      </c>
      <c r="G31" s="1">
        <v>8</v>
      </c>
      <c r="H31" s="1">
        <v>4</v>
      </c>
    </row>
    <row r="32" spans="3:4" ht="11.25">
      <c r="C32" s="5"/>
      <c r="D32" s="5"/>
    </row>
    <row r="33" spans="2:8" ht="11.25">
      <c r="B33" s="7" t="s">
        <v>14</v>
      </c>
      <c r="C33" s="5" t="s">
        <v>19</v>
      </c>
      <c r="D33" s="5" t="s">
        <v>26</v>
      </c>
      <c r="E33" s="1" t="s">
        <v>25</v>
      </c>
      <c r="F33" s="6" t="s">
        <v>28</v>
      </c>
      <c r="G33" s="1" t="s">
        <v>17</v>
      </c>
      <c r="H33" s="1" t="s">
        <v>29</v>
      </c>
    </row>
    <row r="34" spans="1:8" ht="11.25">
      <c r="A34" s="1" t="s">
        <v>37</v>
      </c>
      <c r="B34" s="1" t="s">
        <v>2</v>
      </c>
      <c r="C34" s="5">
        <v>2.5</v>
      </c>
      <c r="D34" s="5">
        <v>2.4</v>
      </c>
      <c r="E34" s="9">
        <v>4.8</v>
      </c>
      <c r="F34" s="6">
        <v>2</v>
      </c>
      <c r="G34" s="1">
        <v>5</v>
      </c>
      <c r="H34" s="1">
        <v>2</v>
      </c>
    </row>
    <row r="35" spans="1:8" ht="11.25">
      <c r="A35" s="1" t="s">
        <v>37</v>
      </c>
      <c r="B35" s="1" t="s">
        <v>4</v>
      </c>
      <c r="C35" s="5">
        <v>2.5</v>
      </c>
      <c r="D35" s="5">
        <v>0.4</v>
      </c>
      <c r="E35" s="9">
        <v>0.8</v>
      </c>
      <c r="F35" s="6">
        <v>2</v>
      </c>
      <c r="G35" s="1">
        <v>5</v>
      </c>
      <c r="H35" s="1">
        <v>2</v>
      </c>
    </row>
    <row r="36" spans="1:8" ht="11.25">
      <c r="A36" s="1" t="s">
        <v>32</v>
      </c>
      <c r="B36" s="1" t="s">
        <v>0</v>
      </c>
      <c r="C36" s="5">
        <v>1</v>
      </c>
      <c r="D36" s="5">
        <v>-2.55</v>
      </c>
      <c r="E36" s="9">
        <v>-5.1</v>
      </c>
      <c r="F36" s="6">
        <v>2</v>
      </c>
      <c r="G36" s="1">
        <v>2</v>
      </c>
      <c r="H36" s="1">
        <v>2</v>
      </c>
    </row>
    <row r="37" spans="3:5" ht="11.25">
      <c r="C37" s="5"/>
      <c r="D37" s="5"/>
      <c r="E37" s="5"/>
    </row>
    <row r="38" spans="2:8" ht="11.25">
      <c r="B38" s="7" t="s">
        <v>45</v>
      </c>
      <c r="C38" s="5" t="s">
        <v>19</v>
      </c>
      <c r="D38" s="5" t="s">
        <v>24</v>
      </c>
      <c r="E38" s="5" t="s">
        <v>23</v>
      </c>
      <c r="F38" s="6" t="s">
        <v>28</v>
      </c>
      <c r="G38" s="1" t="s">
        <v>17</v>
      </c>
      <c r="H38" s="1" t="s">
        <v>29</v>
      </c>
    </row>
    <row r="39" spans="1:8" ht="11.25">
      <c r="A39" s="1" t="s">
        <v>30</v>
      </c>
      <c r="B39" s="1" t="s">
        <v>4</v>
      </c>
      <c r="C39" s="5">
        <v>3</v>
      </c>
      <c r="D39" s="5">
        <v>95</v>
      </c>
      <c r="E39" s="6">
        <v>190</v>
      </c>
      <c r="F39" s="6">
        <v>2</v>
      </c>
      <c r="G39" s="1">
        <v>6</v>
      </c>
      <c r="H39" s="1">
        <v>2</v>
      </c>
    </row>
    <row r="40" spans="1:8" ht="11.25">
      <c r="A40" s="1" t="s">
        <v>46</v>
      </c>
      <c r="B40" s="1" t="s">
        <v>0</v>
      </c>
      <c r="C40" s="5">
        <v>2.5</v>
      </c>
      <c r="D40" s="5">
        <v>90.5</v>
      </c>
      <c r="E40" s="6">
        <v>181</v>
      </c>
      <c r="F40" s="6">
        <v>2</v>
      </c>
      <c r="G40" s="1">
        <v>5</v>
      </c>
      <c r="H40" s="1">
        <v>2</v>
      </c>
    </row>
    <row r="41" spans="1:8" ht="11.25">
      <c r="A41" s="1" t="s">
        <v>46</v>
      </c>
      <c r="B41" s="1" t="s">
        <v>5</v>
      </c>
      <c r="C41" s="5">
        <v>2.5</v>
      </c>
      <c r="D41" s="5">
        <v>91.5</v>
      </c>
      <c r="E41" s="6">
        <v>183</v>
      </c>
      <c r="F41" s="6">
        <v>2</v>
      </c>
      <c r="G41" s="1">
        <v>5</v>
      </c>
      <c r="H41" s="1">
        <v>2</v>
      </c>
    </row>
    <row r="42" spans="1:8" ht="11.25">
      <c r="A42" s="1" t="s">
        <v>33</v>
      </c>
      <c r="B42" s="1" t="s">
        <v>2</v>
      </c>
      <c r="C42" s="5">
        <v>2</v>
      </c>
      <c r="D42" s="5">
        <v>85</v>
      </c>
      <c r="E42" s="6">
        <v>170</v>
      </c>
      <c r="F42" s="6">
        <v>2</v>
      </c>
      <c r="G42" s="1">
        <v>4</v>
      </c>
      <c r="H42" s="1">
        <v>2</v>
      </c>
    </row>
    <row r="44" spans="2:6" ht="11.25">
      <c r="B44" s="7" t="s">
        <v>27</v>
      </c>
      <c r="C44" s="5" t="s">
        <v>19</v>
      </c>
      <c r="D44" s="9" t="s">
        <v>17</v>
      </c>
      <c r="E44" s="1" t="s">
        <v>29</v>
      </c>
      <c r="F44" s="1"/>
    </row>
    <row r="45" spans="1:6" ht="11.25">
      <c r="A45" s="1" t="s">
        <v>30</v>
      </c>
      <c r="B45" s="1" t="s">
        <v>0</v>
      </c>
      <c r="C45" s="5">
        <v>2.8229166666666665</v>
      </c>
      <c r="D45" s="9">
        <v>135.5</v>
      </c>
      <c r="E45" s="1">
        <v>48</v>
      </c>
      <c r="F45" s="1"/>
    </row>
    <row r="46" spans="1:6" ht="11.25">
      <c r="A46" s="1" t="s">
        <v>31</v>
      </c>
      <c r="B46" s="1" t="s">
        <v>5</v>
      </c>
      <c r="C46" s="5">
        <v>2.725806451612903</v>
      </c>
      <c r="D46" s="9">
        <v>84.5</v>
      </c>
      <c r="E46" s="1">
        <v>31</v>
      </c>
      <c r="F46" s="1"/>
    </row>
    <row r="47" spans="1:6" ht="11.25">
      <c r="A47" s="1" t="s">
        <v>32</v>
      </c>
      <c r="B47" s="1" t="s">
        <v>3</v>
      </c>
      <c r="C47" s="5">
        <v>2.625</v>
      </c>
      <c r="D47" s="9">
        <v>21</v>
      </c>
      <c r="E47" s="1">
        <v>8</v>
      </c>
      <c r="F47" s="1"/>
    </row>
    <row r="48" spans="1:6" ht="11.25">
      <c r="A48" s="1" t="s">
        <v>33</v>
      </c>
      <c r="B48" s="1" t="s">
        <v>4</v>
      </c>
      <c r="C48" s="5">
        <v>2.22</v>
      </c>
      <c r="D48" s="9">
        <v>55.5</v>
      </c>
      <c r="E48" s="1">
        <v>25</v>
      </c>
      <c r="F48" s="1"/>
    </row>
    <row r="49" spans="1:6" ht="11.25">
      <c r="A49" s="1" t="s">
        <v>34</v>
      </c>
      <c r="B49" s="1" t="s">
        <v>2</v>
      </c>
      <c r="C49" s="5">
        <v>2.2162162162162162</v>
      </c>
      <c r="D49" s="9">
        <v>82</v>
      </c>
      <c r="E49" s="1">
        <v>37</v>
      </c>
      <c r="F49" s="1"/>
    </row>
    <row r="50" spans="1:6" ht="11.25">
      <c r="A50" s="1" t="s">
        <v>35</v>
      </c>
      <c r="B50" s="1" t="s">
        <v>1</v>
      </c>
      <c r="C50" s="5">
        <v>1.9857142857142858</v>
      </c>
      <c r="D50" s="9">
        <v>69.5</v>
      </c>
      <c r="E50" s="1">
        <v>35</v>
      </c>
      <c r="F50" s="1"/>
    </row>
    <row r="53" ht="11.25">
      <c r="A53" s="1" t="s">
        <v>38</v>
      </c>
    </row>
    <row r="54" spans="1:2" ht="11.25">
      <c r="A54" s="1" t="s">
        <v>39</v>
      </c>
      <c r="B54" s="3" t="s">
        <v>44</v>
      </c>
    </row>
    <row r="55" spans="1:2" ht="11.25">
      <c r="A55" s="1" t="s">
        <v>40</v>
      </c>
      <c r="B55" s="3" t="s">
        <v>41</v>
      </c>
    </row>
    <row r="56" spans="1:2" ht="11.25">
      <c r="A56" s="1" t="s">
        <v>42</v>
      </c>
      <c r="B56" s="3" t="s">
        <v>43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Jandečka</dc:creator>
  <cp:keywords/>
  <dc:description/>
  <cp:lastModifiedBy>Vypal</cp:lastModifiedBy>
  <cp:lastPrinted>2004-03-29T07:43:12Z</cp:lastPrinted>
  <dcterms:created xsi:type="dcterms:W3CDTF">2003-11-13T10:18:38Z</dcterms:created>
  <dcterms:modified xsi:type="dcterms:W3CDTF">2004-06-07T08:00:28Z</dcterms:modified>
  <cp:category/>
  <cp:version/>
  <cp:contentType/>
  <cp:contentStatus/>
</cp:coreProperties>
</file>